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000001新旧PCやり取り用\000休暇中\"/>
    </mc:Choice>
  </mc:AlternateContent>
  <xr:revisionPtr revIDLastSave="0" documentId="8_{78444836-3B41-4BE0-8264-B393A1D0C678}" xr6:coauthVersionLast="47" xr6:coauthVersionMax="47" xr10:uidLastSave="{00000000-0000-0000-0000-000000000000}"/>
  <bookViews>
    <workbookView xWindow="-110" yWindow="-110" windowWidth="19420" windowHeight="9800" tabRatio="736"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37" i="5" l="1"/>
  <c r="CU937" i="5"/>
  <c r="CT937" i="5"/>
  <c r="CS937" i="5"/>
  <c r="CR937" i="5"/>
  <c r="CQ937" i="5"/>
  <c r="CP937" i="5"/>
  <c r="CO937" i="5"/>
  <c r="CN937" i="5"/>
  <c r="CM937" i="5"/>
  <c r="CL937" i="5"/>
  <c r="CK937" i="5"/>
  <c r="CJ937" i="5"/>
  <c r="CI937" i="5"/>
  <c r="CH937" i="5"/>
  <c r="CG937" i="5"/>
  <c r="CF937" i="5"/>
  <c r="CE937" i="5"/>
  <c r="CD937" i="5"/>
  <c r="CC937" i="5"/>
  <c r="CB937" i="5"/>
  <c r="CA937" i="5"/>
  <c r="BZ937" i="5"/>
  <c r="BY937" i="5"/>
  <c r="BX937" i="5"/>
  <c r="BV937" i="5"/>
  <c r="BW937" i="5" s="1"/>
  <c r="BT937" i="5"/>
  <c r="BS937" i="5"/>
  <c r="BR937" i="5"/>
  <c r="BQ937" i="5"/>
  <c r="BM937" i="5"/>
  <c r="BK937" i="5" s="1"/>
  <c r="BL937" i="5"/>
  <c r="BP937" i="5" s="1"/>
  <c r="BI937" i="5"/>
  <c r="BG937" i="5" s="1"/>
  <c r="BH937" i="5"/>
  <c r="BF937" i="5"/>
  <c r="BE937" i="5"/>
  <c r="BJ937" i="5" s="1"/>
  <c r="BN937" i="5" s="1"/>
  <c r="BD937" i="5"/>
  <c r="BC937" i="5"/>
  <c r="BA937" i="5"/>
  <c r="AZ937" i="5"/>
  <c r="AX937" i="5"/>
  <c r="AW937" i="5"/>
  <c r="AE938" i="2"/>
  <c r="AB938" i="2"/>
  <c r="AA938" i="2"/>
  <c r="Z938" i="2"/>
  <c r="Y938" i="2"/>
  <c r="X938" i="2"/>
  <c r="W938" i="2"/>
  <c r="P938" i="2"/>
  <c r="O938" i="2"/>
  <c r="M938" i="2"/>
  <c r="K938" i="2"/>
  <c r="H938" i="2"/>
  <c r="AK700" i="7"/>
  <c r="AH700" i="7" s="1"/>
  <c r="AJ700" i="7"/>
  <c r="AI700" i="7"/>
  <c r="AG700" i="7"/>
  <c r="J700" i="7"/>
  <c r="B700" i="7" s="1"/>
  <c r="Y741" i="6"/>
  <c r="Z741" i="6" s="1"/>
  <c r="V741" i="6"/>
  <c r="X741" i="6" s="1"/>
  <c r="U741" i="6"/>
  <c r="T741" i="6"/>
  <c r="S741" i="6"/>
  <c r="R741" i="6"/>
  <c r="N741" i="6"/>
  <c r="L741" i="6"/>
  <c r="K741" i="6"/>
  <c r="I741" i="6"/>
  <c r="W741" i="6" s="1"/>
  <c r="F741" i="6"/>
  <c r="A741" i="6"/>
  <c r="AU937" i="5"/>
  <c r="AS937" i="5"/>
  <c r="AQ937" i="5"/>
  <c r="AO937" i="5"/>
  <c r="AM937" i="5"/>
  <c r="AK937" i="5"/>
  <c r="AI937" i="5"/>
  <c r="AG937" i="5"/>
  <c r="AD937" i="5"/>
  <c r="AE937" i="5" s="1"/>
  <c r="AC937" i="5"/>
  <c r="AB937" i="5"/>
  <c r="AA937" i="5"/>
  <c r="Z937" i="5"/>
  <c r="C937" i="5"/>
  <c r="D937" i="5" s="1"/>
  <c r="AE937" i="2"/>
  <c r="AB937" i="2"/>
  <c r="AA937" i="2"/>
  <c r="Z937" i="2"/>
  <c r="X937" i="2"/>
  <c r="W937" i="2"/>
  <c r="P937" i="2"/>
  <c r="O937" i="2"/>
  <c r="M937" i="2"/>
  <c r="I937" i="2" s="1"/>
  <c r="K937" i="2"/>
  <c r="H937" i="2"/>
  <c r="Y937" i="2" s="1"/>
  <c r="P936" i="2"/>
  <c r="W936" i="2"/>
  <c r="X936" i="2"/>
  <c r="Z936" i="2"/>
  <c r="AJ699" i="7"/>
  <c r="AI699" i="7"/>
  <c r="AG699" i="7"/>
  <c r="J699" i="7"/>
  <c r="B699" i="7" s="1"/>
  <c r="AK699" i="7" s="1"/>
  <c r="AH699" i="7" s="1"/>
  <c r="Y740" i="6"/>
  <c r="V740" i="6"/>
  <c r="U740" i="6"/>
  <c r="CU936" i="5"/>
  <c r="CR936" i="5"/>
  <c r="CQ936" i="5"/>
  <c r="CP936" i="5"/>
  <c r="CM936" i="5"/>
  <c r="CL936" i="5"/>
  <c r="CI936" i="5"/>
  <c r="CH936" i="5"/>
  <c r="CF936" i="5"/>
  <c r="CE936" i="5"/>
  <c r="CD936" i="5"/>
  <c r="CC936" i="5"/>
  <c r="CB936" i="5"/>
  <c r="CA936" i="5"/>
  <c r="BZ936" i="5"/>
  <c r="BY936" i="5"/>
  <c r="BX936" i="5"/>
  <c r="BT936" i="5"/>
  <c r="BS936" i="5"/>
  <c r="BR936" i="5"/>
  <c r="BQ936" i="5"/>
  <c r="BM936" i="5"/>
  <c r="BK936" i="5" s="1"/>
  <c r="BL936" i="5"/>
  <c r="BH936" i="5"/>
  <c r="BF936" i="5"/>
  <c r="BE936" i="5"/>
  <c r="BJ936" i="5" s="1"/>
  <c r="BN936" i="5" s="1"/>
  <c r="AX936" i="5"/>
  <c r="AU936" i="5"/>
  <c r="CT936" i="5" s="1"/>
  <c r="AS936" i="5"/>
  <c r="AQ936" i="5"/>
  <c r="CG936" i="5" s="1"/>
  <c r="AO936" i="5"/>
  <c r="AM936" i="5"/>
  <c r="AK936" i="5"/>
  <c r="AI936" i="5"/>
  <c r="AG936" i="5"/>
  <c r="CK936" i="5" s="1"/>
  <c r="AD936" i="5"/>
  <c r="AC936" i="5"/>
  <c r="AB936" i="5"/>
  <c r="AA936" i="5"/>
  <c r="Z936" i="5"/>
  <c r="CN936" i="5" s="1"/>
  <c r="CR935" i="5"/>
  <c r="CO935" i="5"/>
  <c r="CL935" i="5"/>
  <c r="CJ935" i="5"/>
  <c r="CI935" i="5"/>
  <c r="CF935" i="5"/>
  <c r="CE935" i="5"/>
  <c r="CD935" i="5"/>
  <c r="CC935" i="5"/>
  <c r="CB935" i="5"/>
  <c r="CA935" i="5"/>
  <c r="BZ935" i="5"/>
  <c r="BY935" i="5"/>
  <c r="BX935" i="5"/>
  <c r="BV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BE934" i="5"/>
  <c r="BJ934" i="5" s="1"/>
  <c r="BN934" i="5" s="1"/>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K933" i="5" s="1"/>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O937" i="5" l="1"/>
  <c r="I938" i="2"/>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49" i="5"/>
  <c r="BE919" i="5"/>
  <c r="BJ919" i="5" s="1"/>
  <c r="BN919" i="5" s="1"/>
  <c r="BE921" i="5"/>
  <c r="BJ921" i="5" s="1"/>
  <c r="BN921" i="5" s="1"/>
  <c r="BK920" i="5"/>
  <c r="CG920" i="5"/>
  <c r="AP948"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43"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43"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3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4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49" i="5" l="1"/>
  <c r="CQ889" i="5"/>
  <c r="AJ949" i="5"/>
  <c r="AT949" i="5"/>
  <c r="CK889" i="5"/>
  <c r="CS889" i="5"/>
  <c r="AU943" i="5"/>
  <c r="CJ889" i="5"/>
  <c r="AH949"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48" i="5" l="1"/>
  <c r="AN947"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4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48" i="5" l="1"/>
  <c r="AT948" i="5"/>
  <c r="AV948" i="5"/>
  <c r="CK858" i="5"/>
  <c r="BV858" i="5"/>
  <c r="AH948"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4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4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44" i="5"/>
  <c r="AE839" i="2"/>
  <c r="AA839" i="2"/>
  <c r="Z839" i="2"/>
  <c r="X839" i="2"/>
  <c r="W839" i="2"/>
  <c r="P839" i="2"/>
  <c r="O706" i="7"/>
  <c r="G70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4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47" i="5" l="1"/>
  <c r="AJ947" i="5"/>
  <c r="AT947" i="5"/>
  <c r="AV945" i="5"/>
  <c r="AV947" i="5"/>
  <c r="CK828" i="5"/>
  <c r="AJ945"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4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46" i="5" l="1"/>
  <c r="AT946" i="5"/>
  <c r="AJ946" i="5"/>
  <c r="AP946" i="5"/>
  <c r="AH946" i="5"/>
  <c r="AV946" i="5"/>
  <c r="CK797" i="5"/>
  <c r="AJ944" i="5"/>
  <c r="AV94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43" i="5"/>
  <c r="AJ94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43"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45" i="5"/>
  <c r="AS581" i="5"/>
  <c r="CU581" i="5" s="1"/>
  <c r="AG581" i="5"/>
  <c r="CK581" i="5" s="1"/>
  <c r="X70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0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0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0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42"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4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43" i="5"/>
  <c r="CL378" i="5" l="1"/>
  <c r="CI378" i="5"/>
  <c r="CE378" i="5"/>
  <c r="CD378" i="5"/>
  <c r="CC378" i="5"/>
  <c r="CB378" i="5"/>
  <c r="CA378" i="5"/>
  <c r="BZ378" i="5"/>
  <c r="BY378" i="5"/>
  <c r="BX378" i="5"/>
  <c r="BT378" i="5"/>
  <c r="BS378" i="5"/>
  <c r="BR378" i="5"/>
  <c r="BQ378" i="5"/>
  <c r="BL378" i="5"/>
  <c r="BM378" i="5"/>
  <c r="BH378" i="5"/>
  <c r="BF378" i="5"/>
  <c r="BB943"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0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06" i="7"/>
  <c r="AD706" i="7"/>
  <c r="AB706" i="7"/>
  <c r="Y706" i="7"/>
  <c r="N706" i="7"/>
  <c r="E70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1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4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4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4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4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BI382" i="5"/>
  <c r="BG382" i="5" s="1"/>
  <c r="H304" i="2"/>
  <c r="Y303" i="2"/>
  <c r="M275" i="2"/>
  <c r="AB274" i="2"/>
  <c r="I274" i="2"/>
  <c r="D936" i="5" l="1"/>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06" i="7"/>
  <c r="T706" i="7"/>
  <c r="R706" i="7"/>
  <c r="Z706" i="7"/>
  <c r="AC70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06" i="7"/>
  <c r="AJ371" i="7"/>
  <c r="S706" i="7"/>
  <c r="B371" i="7"/>
  <c r="AK371" i="7" s="1"/>
  <c r="U706"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06" i="7"/>
  <c r="K706" i="7"/>
  <c r="AJ392" i="7"/>
  <c r="I706"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6" i="2" l="1"/>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I936" i="2" s="1"/>
  <c r="AB904" i="2"/>
  <c r="I904" i="2"/>
  <c r="AB903" i="2"/>
  <c r="I903" i="2"/>
  <c r="AB902" i="2"/>
  <c r="I902" i="2"/>
  <c r="AB901" i="2"/>
  <c r="I901" i="2"/>
  <c r="AB900" i="2"/>
  <c r="I900" i="2"/>
  <c r="AB899" i="2"/>
  <c r="I899" i="2"/>
  <c r="AB898" i="2"/>
  <c r="I898" i="2"/>
  <c r="W566" i="6"/>
  <c r="I567" i="6"/>
  <c r="AB936" i="2" l="1"/>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706" i="7"/>
  <c r="AJ536" i="7"/>
  <c r="H706" i="7"/>
  <c r="AI536" i="7"/>
  <c r="B536" i="7"/>
  <c r="AK536" i="7" s="1"/>
  <c r="L70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06" i="7"/>
  <c r="B573" i="7"/>
  <c r="AK573" i="7" s="1"/>
  <c r="AJ573" i="7"/>
  <c r="B70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s="1"/>
</calcChain>
</file>

<file path=xl/sharedStrings.xml><?xml version="1.0" encoding="utf-8"?>
<sst xmlns="http://schemas.openxmlformats.org/spreadsheetml/2006/main" count="1279" uniqueCount="966">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</sst>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国家衛健委発表に基づく感染状況!$AE$374:$AE$942</c:f>
              <c:numCache>
                <c:formatCode>m"月"d"日"</c:formatCode>
                <c:ptCount val="5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numCache>
            </c:numRef>
          </c:cat>
          <c:val>
            <c:numRef>
              <c:f>国家衛健委発表に基づく感染状況!$AF$374:$AF$942</c:f>
              <c:numCache>
                <c:formatCode>#,##0_);[Red]\(#,##0\)</c:formatCode>
                <c:ptCount val="5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省市別輸入症例数変化!$D$2:$D$703</c:f>
              <c:numCache>
                <c:formatCode>General</c:formatCode>
                <c:ptCount val="70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省市別輸入症例数変化!$E$2:$E$703</c:f>
              <c:numCache>
                <c:formatCode>General</c:formatCode>
                <c:ptCount val="70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省市別輸入症例数変化!$F$2:$F$703</c:f>
              <c:numCache>
                <c:formatCode>General</c:formatCode>
                <c:ptCount val="70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省市別輸入症例数変化!$G$2:$G$703</c:f>
              <c:numCache>
                <c:formatCode>General</c:formatCode>
                <c:ptCount val="70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省市別輸入症例数変化!$H$2:$H$703</c:f>
              <c:numCache>
                <c:formatCode>General</c:formatCode>
                <c:ptCount val="70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省市別輸入症例数変化!$I$2:$I$703</c:f>
              <c:numCache>
                <c:formatCode>General</c:formatCode>
                <c:ptCount val="70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省市別輸入症例数変化!$C$2:$C$703</c:f>
              <c:numCache>
                <c:formatCode>m"月"d"日"</c:formatCode>
                <c:ptCount val="7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省市別輸入症例数変化!$J$2:$J$703</c:f>
              <c:numCache>
                <c:formatCode>0_);[Red]\(0\)</c:formatCode>
                <c:ptCount val="70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香港マカオ台湾の患者・海外輸入症例・無症状病原体保有者!$BR$29:$BR$941</c:f>
              <c:numCache>
                <c:formatCode>General</c:formatCode>
                <c:ptCount val="91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香港マカオ台湾の患者・海外輸入症例・無症状病原体保有者!$BS$29:$BS$941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香港マカオ台湾の患者・海外輸入症例・無症状病原体保有者!$BT$29:$BT$941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香港マカオ台湾の患者・海外輸入症例・無症状病原体保有者!$AX$169:$AX$941</c:f>
              <c:numCache>
                <c:formatCode>m"月"d"日"</c:formatCode>
                <c:ptCount val="7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numCache>
            </c:numRef>
          </c:cat>
          <c:val>
            <c:numRef>
              <c:f>香港マカオ台湾の患者・海外輸入症例・無症状病原体保有者!$AY$169:$AY$941</c:f>
              <c:numCache>
                <c:formatCode>General</c:formatCode>
                <c:ptCount val="7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香港マカオ台湾の患者・海外輸入症例・無症状病原体保有者!$AX$169:$AX$941</c:f>
              <c:numCache>
                <c:formatCode>m"月"d"日"</c:formatCode>
                <c:ptCount val="7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numCache>
            </c:numRef>
          </c:cat>
          <c:val>
            <c:numRef>
              <c:f>香港マカオ台湾の患者・海外輸入症例・無症状病原体保有者!$BB$169:$BB$941</c:f>
              <c:numCache>
                <c:formatCode>General</c:formatCode>
                <c:ptCount val="7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香港マカオ台湾の患者・海外輸入症例・無症状病原体保有者!$AX$169:$AX$941</c:f>
              <c:numCache>
                <c:formatCode>m"月"d"日"</c:formatCode>
                <c:ptCount val="7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numCache>
            </c:numRef>
          </c:cat>
          <c:val>
            <c:numRef>
              <c:f>香港マカオ台湾の患者・海外輸入症例・無症状病原体保有者!$AZ$169:$AZ$941</c:f>
              <c:numCache>
                <c:formatCode>General</c:formatCode>
                <c:ptCount val="7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香港マカオ台湾の患者・海外輸入症例・無症状病原体保有者!$AX$169:$AX$941</c:f>
              <c:numCache>
                <c:formatCode>m"月"d"日"</c:formatCode>
                <c:ptCount val="7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numCache>
            </c:numRef>
          </c:cat>
          <c:val>
            <c:numRef>
              <c:f>香港マカオ台湾の患者・海外輸入症例・無症状病原体保有者!$BC$169:$BC$941</c:f>
              <c:numCache>
                <c:formatCode>General</c:formatCode>
                <c:ptCount val="7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香港マカオ台湾の患者・海外輸入症例・無症状病原体保有者!$CR$485:$CR$941</c:f>
              <c:numCache>
                <c:formatCode>m"月"d"日"</c:formatCode>
                <c:ptCount val="4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numCache>
            </c:numRef>
          </c:cat>
          <c:val>
            <c:numRef>
              <c:f>香港マカオ台湾の患者・海外輸入症例・無症状病原体保有者!$CS$485:$CS$941</c:f>
              <c:numCache>
                <c:formatCode>General</c:formatCode>
                <c:ptCount val="45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香港マカオ台湾の患者・海外輸入症例・無症状病原体保有者!$CR$485:$CR$941</c:f>
              <c:numCache>
                <c:formatCode>m"月"d"日"</c:formatCode>
                <c:ptCount val="4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numCache>
            </c:numRef>
          </c:cat>
          <c:val>
            <c:numRef>
              <c:f>香港マカオ台湾の患者・海外輸入症例・無症状病原体保有者!$CT$485:$CT$941</c:f>
              <c:numCache>
                <c:formatCode>General</c:formatCode>
                <c:ptCount val="45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香港マカオ台湾の患者・海外輸入症例・無症状病原体保有者!$BJ$97:$BJ$940</c:f>
              <c:numCache>
                <c:formatCode>m"月"d"日"</c:formatCode>
                <c:ptCount val="8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numCache>
            </c:numRef>
          </c:cat>
          <c:val>
            <c:numRef>
              <c:f>香港マカオ台湾の患者・海外輸入症例・無症状病原体保有者!$BK$97:$BK$940</c:f>
              <c:numCache>
                <c:formatCode>General</c:formatCode>
                <c:ptCount val="8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香港マカオ台湾の患者・海外輸入症例・無症状病原体保有者!$BJ$97:$BJ$940</c:f>
              <c:numCache>
                <c:formatCode>m"月"d"日"</c:formatCode>
                <c:ptCount val="8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numCache>
            </c:numRef>
          </c:cat>
          <c:val>
            <c:numRef>
              <c:f>香港マカオ台湾の患者・海外輸入症例・無症状病原体保有者!$BL$97:$BL$940</c:f>
              <c:numCache>
                <c:formatCode>General</c:formatCode>
                <c:ptCount val="8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香港マカオ台湾の患者・海外輸入症例・無症状病原体保有者!$CM$29:$CM$941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香港マカオ台湾の患者・海外輸入症例・無症状病原体保有者!$CK$29:$CK$941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香港マカオ台湾の患者・海外輸入症例・無症状病原体保有者!$CJ$29:$CJ$941</c:f>
              <c:numCache>
                <c:formatCode>General</c:formatCode>
                <c:ptCount val="9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香港マカオ台湾の患者・海外輸入症例・無症状病原体保有者!$CK$29:$CK$941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香港マカオ台湾の患者・海外輸入症例・無症状病原体保有者!$CI$29:$CI$941</c15:sqref>
                        </c15:formulaRef>
                      </c:ext>
                    </c:extLst>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extLst>
                      <c:ext uri="{02D57815-91ED-43cb-92C2-25804820EDAC}">
                        <c15:formulaRef>
                          <c15:sqref>香港マカオ台湾の患者・海外輸入症例・無症状病原体保有者!$CJ$29:$CJ$941</c15:sqref>
                        </c15:formulaRef>
                      </c:ext>
                    </c:extLst>
                    <c:numCache>
                      <c:formatCode>General</c:formatCode>
                      <c:ptCount val="9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国家衛健委発表に基づく感染状況!$AE$374:$AE$942</c:f>
              <c:numCache>
                <c:formatCode>m"月"d"日"</c:formatCode>
                <c:ptCount val="5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numCache>
            </c:numRef>
          </c:cat>
          <c:val>
            <c:numRef>
              <c:f>国家衛健委発表に基づく感染状況!$AF$374:$AF$942</c:f>
              <c:numCache>
                <c:formatCode>#,##0_);[Red]\(#,##0\)</c:formatCode>
                <c:ptCount val="5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省市別輸入症例数変化!$AG$2:$AG$702</c:f>
              <c:numCache>
                <c:formatCode>m"月"d"日"</c:formatCode>
                <c:ptCount val="7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省市別輸入症例数変化!$AH$2:$AH$702</c:f>
              <c:numCache>
                <c:formatCode>0_);[Red]\(0\)</c:formatCode>
                <c:ptCount val="70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省市別輸入症例数変化!$AG$2:$AG$702</c:f>
              <c:numCache>
                <c:formatCode>m"月"d"日"</c:formatCode>
                <c:ptCount val="7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省市別輸入症例数変化!$AI$2:$AI$702</c:f>
              <c:numCache>
                <c:formatCode>0_);[Red]\(0\)</c:formatCode>
                <c:ptCount val="70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省市別輸入症例数変化!$AG$2:$AG$702</c:f>
              <c:numCache>
                <c:formatCode>m"月"d"日"</c:formatCode>
                <c:ptCount val="7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numCache>
            </c:numRef>
          </c:cat>
          <c:val>
            <c:numRef>
              <c:f>省市別輸入症例数変化!$AJ$2:$AJ$702</c:f>
              <c:numCache>
                <c:formatCode>General</c:formatCode>
                <c:ptCount val="70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国家衛健委発表に基づく感染状況!$W$27:$W$943</c:f>
              <c:numCache>
                <c:formatCode>m"月"d"日"</c:formatCode>
                <c:ptCount val="9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国家衛健委発表に基づく感染状況!$X$27:$X$943</c:f>
              <c:numCache>
                <c:formatCode>#,##0_);[Red]\(#,##0\)</c:formatCode>
                <c:ptCount val="9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国家衛健委発表に基づく感染状況!$W$27:$W$943</c:f>
              <c:numCache>
                <c:formatCode>m"月"d"日"</c:formatCode>
                <c:ptCount val="9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国家衛健委発表に基づく感染状況!$Y$27:$Y$943</c:f>
              <c:numCache>
                <c:formatCode>General</c:formatCode>
                <c:ptCount val="9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香港マカオ台湾の患者・海外輸入症例・無症状病原体保有者!$CP$189:$CP$940</c:f>
              <c:numCache>
                <c:formatCode>m"月"d"日"</c:formatCode>
                <c:ptCount val="7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香港マカオ台湾の患者・海外輸入症例・無症状病原体保有者!$CQ$189:$CQ$940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香港マカオ台湾の患者・海外輸入症例・無症状病原体保有者!$CN$189:$CN$941</c:f>
              <c:numCache>
                <c:formatCode>m"月"d"日"</c:formatCode>
                <c:ptCount val="7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香港マカオ台湾の患者・海外輸入症例・無症状病原体保有者!$CO$189:$CO$941</c:f>
              <c:numCache>
                <c:formatCode>General</c:formatCode>
                <c:ptCount val="7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香港マカオ台湾の患者・海外輸入症例・無症状病原体保有者!$BJ$97:$BJ$940</c:f>
              <c:numCache>
                <c:formatCode>m"月"d"日"</c:formatCode>
                <c:ptCount val="8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numCache>
            </c:numRef>
          </c:cat>
          <c:val>
            <c:numRef>
              <c:f>香港マカオ台湾の患者・海外輸入症例・無症状病原体保有者!$BL$97:$BL$940</c:f>
              <c:numCache>
                <c:formatCode>General</c:formatCode>
                <c:ptCount val="8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香港マカオ台湾の患者・海外輸入症例・無症状病原体保有者!$BJ$97:$BJ$940</c:f>
              <c:numCache>
                <c:formatCode>m"月"d"日"</c:formatCode>
                <c:ptCount val="8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numCache>
            </c:numRef>
          </c:cat>
          <c:val>
            <c:numRef>
              <c:f>香港マカオ台湾の患者・海外輸入症例・無症状病原体保有者!$BK$97:$BK$940</c:f>
              <c:numCache>
                <c:formatCode>General</c:formatCode>
                <c:ptCount val="8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国家衛健委発表に基づく感染状況!$W$27:$W$942</c:f>
              <c:numCache>
                <c:formatCode>m"月"d"日"</c:formatCode>
                <c:ptCount val="9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国家衛健委発表に基づく感染状況!$X$27:$X$942</c:f>
              <c:numCache>
                <c:formatCode>#,##0_);[Red]\(#,##0\)</c:formatCode>
                <c:ptCount val="9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国家衛健委発表に基づく感染状況!$W$27:$W$942</c:f>
              <c:numCache>
                <c:formatCode>m"月"d"日"</c:formatCode>
                <c:ptCount val="9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国家衛健委発表に基づく感染状況!$Y$27:$Y$942</c:f>
              <c:numCache>
                <c:formatCode>General</c:formatCode>
                <c:ptCount val="9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48754135006629312"/>
          <c:y val="0.16261102963845583"/>
          <c:w val="0.32599705145574015"/>
          <c:h val="0.1541851195287176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香港マカオ台湾の患者・海外輸入症例・無症状病原体保有者!$CP$189:$CP$940</c:f>
              <c:numCache>
                <c:formatCode>m"月"d"日"</c:formatCode>
                <c:ptCount val="7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香港マカオ台湾の患者・海外輸入症例・無症状病原体保有者!$CQ$189:$CQ$940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香港マカオ台湾の患者・海外輸入症例・無症状病原体保有者!$CN$189:$CN$941</c:f>
              <c:numCache>
                <c:formatCode>m"月"d"日"</c:formatCode>
                <c:ptCount val="7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香港マカオ台湾の患者・海外輸入症例・無症状病原体保有者!$CO$189:$CO$941</c:f>
              <c:numCache>
                <c:formatCode>General</c:formatCode>
                <c:ptCount val="7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国家衛健委発表に基づく感染状況!$Z$27:$Z$940</c:f>
              <c:numCache>
                <c:formatCode>m"月"d"日"</c:formatCode>
                <c:ptCount val="9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国家衛健委発表に基づく感染状況!$AA$27:$AA$940</c:f>
              <c:numCache>
                <c:formatCode>General</c:formatCode>
                <c:ptCount val="9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国家衛健委発表に基づく感染状況!$Z$27:$Z$940</c:f>
              <c:numCache>
                <c:formatCode>m"月"d"日"</c:formatCode>
                <c:ptCount val="9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numCache>
            </c:numRef>
          </c:cat>
          <c:val>
            <c:numRef>
              <c:f>国家衛健委発表に基づく感染状況!$AB$27:$AB$940</c:f>
              <c:numCache>
                <c:formatCode>General</c:formatCode>
                <c:ptCount val="9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香港マカオ台湾の患者・海外輸入症例・無症状病原体保有者!$BE$70:$BE$941</c:f>
              <c:numCache>
                <c:formatCode>m"月"d"日"</c:formatCode>
                <c:ptCount val="8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numCache>
            </c:numRef>
          </c:cat>
          <c:val>
            <c:numRef>
              <c:f>香港マカオ台湾の患者・海外輸入症例・無症状病原体保有者!$BF$70:$BF$941</c:f>
              <c:numCache>
                <c:formatCode>General</c:formatCode>
                <c:ptCount val="87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香港マカオ台湾の患者・海外輸入症例・無症状病原体保有者!$BE$70:$BE$941</c:f>
              <c:numCache>
                <c:formatCode>m"月"d"日"</c:formatCode>
                <c:ptCount val="8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numCache>
            </c:numRef>
          </c:cat>
          <c:val>
            <c:numRef>
              <c:f>香港マカオ台湾の患者・海外輸入症例・無症状病原体保有者!$BG$70:$BG$941</c:f>
              <c:numCache>
                <c:formatCode>General</c:formatCode>
                <c:ptCount val="87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香港マカオ台湾の患者・海外輸入症例・無症状病原体保有者!$BY$29:$BY$941</c:f>
              <c:numCache>
                <c:formatCode>General</c:formatCode>
                <c:ptCount val="91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香港マカオ台湾の患者・海外輸入症例・無症状病原体保有者!$BZ$29:$BZ$941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香港マカオ台湾の患者・海外輸入症例・無症状病原体保有者!$CA$29:$CA$941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香港マカオ台湾の患者・海外輸入症例・無症状病原体保有者!$CC$29:$CC$941</c:f>
              <c:numCache>
                <c:formatCode>General</c:formatCode>
                <c:ptCount val="91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香港マカオ台湾の患者・海外輸入症例・無症状病原体保有者!$CD$29:$CD$941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香港マカオ台湾の患者・海外輸入症例・無症状病原体保有者!$CE$29:$CE$941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1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8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香港マカオ台湾の患者・海外輸入症例・無症状病原体保有者!$CM$29:$CM$941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香港マカオ台湾の患者・海外輸入症例・無症状病原体保有者!$CJ$29:$CJ$941</c:f>
              <c:numCache>
                <c:formatCode>General</c:formatCode>
                <c:ptCount val="9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香港マカオ台湾の患者・海外輸入症例・無症状病原体保有者!$CI$29:$CI$941</c:f>
              <c:numCache>
                <c:formatCode>m"月"d"日"</c:formatCode>
                <c:ptCount val="9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numCache>
            </c:numRef>
          </c:cat>
          <c:val>
            <c:numRef>
              <c:f>香港マカオ台湾の患者・海外輸入症例・無症状病原体保有者!$CK$29:$CK$941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香港マカオ台湾の患者・海外輸入症例・無症状病原体保有者!$CP$189:$CP$940</c:f>
              <c:numCache>
                <c:formatCode>m"月"d"日"</c:formatCode>
                <c:ptCount val="7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香港マカオ台湾の患者・海外輸入症例・無症状病原体保有者!$CQ$189:$CQ$940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香港マカオ台湾の患者・海外輸入症例・無症状病原体保有者!$CN$189:$CN$941</c:f>
              <c:numCache>
                <c:formatCode>m"月"d"日"</c:formatCode>
                <c:ptCount val="7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numCache>
            </c:numRef>
          </c:cat>
          <c:val>
            <c:numRef>
              <c:f>香港マカオ台湾の患者・海外輸入症例・無症状病原体保有者!$CO$189:$CO$941</c:f>
              <c:numCache>
                <c:formatCode>General</c:formatCode>
                <c:ptCount val="7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61"/>
  <sheetViews>
    <sheetView zoomScale="115" zoomScaleNormal="115" workbookViewId="0">
      <pane xSplit="2" ySplit="5" topLeftCell="C933" activePane="bottomRight" state="frozen"/>
      <selection pane="topRight" activeCell="C1" sqref="C1"/>
      <selection pane="bottomLeft" activeCell="A8" sqref="A8"/>
      <selection pane="bottomRight" activeCell="C939" sqref="C93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44762</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+G806-香港マカオ台湾の患者・海外輸入症例・無症状病原体保有者!B940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+G807-香港マカオ台湾の患者・海外輸入症例・無症状病原体保有者!B941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+G808-香港マカオ台湾の患者・海外輸入症例・無症状病原体保有者!B942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+G809-香港マカオ台湾の患者・海外輸入症例・無症状病原体保有者!B943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+G810-香港マカオ台湾の患者・海外輸入症例・無症状病原体保有者!B944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+G811-香港マカオ台湾の患者・海外輸入症例・無症状病原体保有者!B945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8"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c r="C939" s="48"/>
      <c r="D939" s="84"/>
      <c r="E939" s="110"/>
      <c r="F939" s="57"/>
      <c r="G939" s="48"/>
      <c r="H939" s="89"/>
      <c r="I939" s="89"/>
      <c r="J939" s="48"/>
      <c r="K939" s="56"/>
      <c r="L939" s="48"/>
      <c r="M939" s="89"/>
      <c r="N939" s="48"/>
      <c r="O939" s="89"/>
      <c r="P939" s="111"/>
      <c r="Q939" s="57"/>
      <c r="R939" s="48"/>
      <c r="S939" s="118"/>
      <c r="T939" s="57"/>
      <c r="U939" s="78"/>
      <c r="W939" s="1"/>
      <c r="X939" s="122"/>
      <c r="Z939" s="123"/>
      <c r="AE939" s="1"/>
      <c r="AF939" s="293"/>
    </row>
    <row r="940" spans="2:32" x14ac:dyDescent="0.55000000000000004">
      <c r="B940" s="220"/>
      <c r="C940" s="48"/>
      <c r="D940" s="84"/>
      <c r="E940" s="110"/>
      <c r="F940" s="57"/>
      <c r="G940" s="48"/>
      <c r="H940" s="89"/>
      <c r="I940" s="89"/>
      <c r="J940" s="48"/>
      <c r="K940" s="56"/>
      <c r="L940" s="48"/>
      <c r="M940" s="89"/>
      <c r="N940" s="48"/>
      <c r="O940" s="89"/>
      <c r="P940" s="111"/>
      <c r="Q940" s="57"/>
      <c r="R940" s="48"/>
      <c r="S940" s="118"/>
      <c r="T940" s="57"/>
      <c r="U940" s="78"/>
      <c r="W940" s="1"/>
      <c r="X940" s="122"/>
      <c r="Z940" s="123"/>
      <c r="AE940" s="1"/>
      <c r="AF940" s="293"/>
    </row>
    <row r="941" spans="2:32" x14ac:dyDescent="0.55000000000000004">
      <c r="B941" s="220"/>
      <c r="C941" s="48"/>
      <c r="D941" s="84"/>
      <c r="E941" s="110"/>
      <c r="F941" s="57"/>
      <c r="G941" s="48"/>
      <c r="H941" s="89"/>
      <c r="I941" s="89"/>
      <c r="J941" s="48"/>
      <c r="K941" s="56"/>
      <c r="L941" s="48"/>
      <c r="M941" s="89"/>
      <c r="N941" s="48"/>
      <c r="O941" s="89"/>
      <c r="P941" s="111"/>
      <c r="Q941" s="57"/>
      <c r="R941" s="48"/>
      <c r="S941" s="118"/>
      <c r="T941" s="57"/>
      <c r="U941" s="78"/>
      <c r="W941" s="1"/>
      <c r="X941" s="122"/>
      <c r="Z941" s="123"/>
      <c r="AE941" s="1"/>
      <c r="AF941" s="293"/>
    </row>
    <row r="942" spans="2:32" ht="18.5" thickBot="1" x14ac:dyDescent="0.6">
      <c r="B942" s="66"/>
      <c r="C942" s="59"/>
      <c r="D942" s="49"/>
      <c r="E942" s="61"/>
      <c r="F942" s="60"/>
      <c r="G942" s="48"/>
      <c r="H942" s="89"/>
      <c r="I942" s="89"/>
      <c r="J942" s="59"/>
      <c r="K942" s="56"/>
      <c r="L942" s="48"/>
      <c r="M942" s="89"/>
      <c r="N942" s="48"/>
      <c r="O942" s="89"/>
      <c r="P942" s="111"/>
      <c r="Q942" s="60"/>
      <c r="R942" s="48"/>
      <c r="S942" s="60"/>
      <c r="T942" s="60"/>
      <c r="U942" s="78"/>
      <c r="W942" s="1"/>
      <c r="X942" s="122"/>
      <c r="Z942" s="123"/>
      <c r="AE942" s="1"/>
      <c r="AF942" s="293"/>
    </row>
    <row r="943" spans="2:32" ht="9.5" customHeight="1" thickBot="1" x14ac:dyDescent="0.6">
      <c r="B943" s="66"/>
      <c r="C943" s="79"/>
      <c r="D943" s="80"/>
      <c r="E943" s="82"/>
      <c r="F943" s="95"/>
      <c r="G943" s="79"/>
      <c r="H943" s="82"/>
      <c r="I943" s="82"/>
      <c r="J943" s="79"/>
      <c r="K943" s="82"/>
      <c r="L943" s="79"/>
      <c r="M943" s="82"/>
      <c r="N943" s="83"/>
      <c r="O943" s="81"/>
      <c r="P943" s="94"/>
      <c r="Q943" s="95"/>
      <c r="R943" s="120"/>
      <c r="S943" s="95"/>
      <c r="T943" s="95"/>
      <c r="U943" s="67"/>
      <c r="AF943" s="293"/>
    </row>
    <row r="944" spans="2:32" x14ac:dyDescent="0.55000000000000004">
      <c r="M944" s="296">
        <f>SUM(L845:L862)</f>
        <v>503</v>
      </c>
      <c r="AF944" s="293"/>
    </row>
    <row r="945" spans="2:32" ht="13" customHeight="1" x14ac:dyDescent="0.55000000000000004">
      <c r="E945" s="112"/>
      <c r="F945" s="113"/>
      <c r="G945" s="112" t="s">
        <v>80</v>
      </c>
      <c r="H945" s="113"/>
      <c r="I945" s="113"/>
      <c r="J945" s="113"/>
      <c r="U945" s="72"/>
      <c r="AF945" s="293"/>
    </row>
    <row r="946" spans="2:32" ht="13" customHeight="1" x14ac:dyDescent="0.55000000000000004">
      <c r="E946" s="112" t="s">
        <v>98</v>
      </c>
      <c r="F946" s="113"/>
      <c r="G946" s="303" t="s">
        <v>79</v>
      </c>
      <c r="H946" s="304"/>
      <c r="I946" s="112" t="s">
        <v>106</v>
      </c>
      <c r="J946" s="113"/>
      <c r="AF946" s="293"/>
    </row>
    <row r="947" spans="2:32" ht="13" customHeight="1" x14ac:dyDescent="0.55000000000000004">
      <c r="B947" s="129"/>
      <c r="E947" s="114" t="s">
        <v>108</v>
      </c>
      <c r="F947" s="113"/>
      <c r="G947" s="115"/>
      <c r="H947" s="115"/>
      <c r="I947" s="112" t="s">
        <v>107</v>
      </c>
      <c r="J947" s="113"/>
      <c r="AF947" s="293"/>
    </row>
    <row r="948" spans="2:32" ht="18.5" customHeight="1" x14ac:dyDescent="0.55000000000000004">
      <c r="E948" s="112" t="s">
        <v>96</v>
      </c>
      <c r="F948" s="113"/>
      <c r="G948" s="112" t="s">
        <v>97</v>
      </c>
      <c r="H948" s="113"/>
      <c r="I948" s="113"/>
      <c r="J948" s="113"/>
      <c r="AF948" s="293"/>
    </row>
    <row r="949" spans="2:32" ht="13" customHeight="1" x14ac:dyDescent="0.55000000000000004">
      <c r="E949" s="112" t="s">
        <v>98</v>
      </c>
      <c r="F949" s="113"/>
      <c r="G949" s="112" t="s">
        <v>99</v>
      </c>
      <c r="H949" s="113"/>
      <c r="I949" s="113"/>
      <c r="J949" s="113"/>
      <c r="AF949" s="293"/>
    </row>
    <row r="950" spans="2:32" ht="13" customHeight="1" x14ac:dyDescent="0.55000000000000004">
      <c r="E950" s="112" t="s">
        <v>98</v>
      </c>
      <c r="F950" s="113"/>
      <c r="G950" s="112" t="s">
        <v>100</v>
      </c>
      <c r="H950" s="113"/>
      <c r="I950" s="113"/>
      <c r="J950" s="113"/>
      <c r="AF950" s="293"/>
    </row>
    <row r="951" spans="2:32" ht="13" customHeight="1" x14ac:dyDescent="0.55000000000000004">
      <c r="E951" s="112" t="s">
        <v>101</v>
      </c>
      <c r="F951" s="113"/>
      <c r="G951" s="112" t="s">
        <v>102</v>
      </c>
      <c r="H951" s="113"/>
      <c r="I951" s="113"/>
      <c r="J951" s="113"/>
      <c r="AF951" s="293"/>
    </row>
    <row r="952" spans="2:32" ht="13" customHeight="1" x14ac:dyDescent="0.55000000000000004">
      <c r="E952" s="112" t="s">
        <v>103</v>
      </c>
      <c r="F952" s="113"/>
      <c r="G952" s="112" t="s">
        <v>104</v>
      </c>
      <c r="H952" s="113"/>
      <c r="I952" s="113"/>
      <c r="J952" s="113"/>
      <c r="AF952" s="293"/>
    </row>
    <row r="953" spans="2:32" x14ac:dyDescent="0.55000000000000004">
      <c r="AF953" s="293"/>
    </row>
    <row r="954" spans="2:32" x14ac:dyDescent="0.55000000000000004">
      <c r="AF954" s="293"/>
    </row>
    <row r="955" spans="2:32" x14ac:dyDescent="0.55000000000000004">
      <c r="AF955" s="293"/>
    </row>
    <row r="956" spans="2:32" x14ac:dyDescent="0.55000000000000004">
      <c r="AF956" s="293"/>
    </row>
    <row r="957" spans="2:32" x14ac:dyDescent="0.55000000000000004">
      <c r="AF957" s="293"/>
    </row>
    <row r="958" spans="2:32" x14ac:dyDescent="0.55000000000000004">
      <c r="AF958" s="293"/>
    </row>
    <row r="959" spans="2:32" x14ac:dyDescent="0.55000000000000004">
      <c r="AF959" s="293"/>
    </row>
    <row r="960" spans="2:32" x14ac:dyDescent="0.55000000000000004">
      <c r="AF960" s="293"/>
    </row>
    <row r="961" spans="32:32" x14ac:dyDescent="0.55000000000000004">
      <c r="AF961" s="293"/>
    </row>
  </sheetData>
  <mergeCells count="12">
    <mergeCell ref="G946:H9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49"/>
  <sheetViews>
    <sheetView topLeftCell="A6" zoomScaleNormal="100" workbookViewId="0">
      <pane xSplit="1" ySplit="2" topLeftCell="B934" activePane="bottomRight" state="frozen"/>
      <selection activeCell="A6" sqref="A6"/>
      <selection pane="topRight" activeCell="B6" sqref="B6"/>
      <selection pane="bottomLeft" activeCell="A8" sqref="A8"/>
      <selection pane="bottomRight" activeCell="B938" sqref="B938"/>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37" si="1275">+BA835+1</f>
        <v>415</v>
      </c>
      <c r="BB839" s="129">
        <v>1</v>
      </c>
      <c r="BC839" s="27">
        <f t="shared" ref="BC839:BC844" si="1276">+BC838+BB839</f>
        <v>1624</v>
      </c>
      <c r="BD839" s="237">
        <f t="shared" ref="BD839:BD937"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37"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37"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+AH933-AH932</f>
        <v>119</v>
      </c>
      <c r="AH933" s="154">
        <v>65450</v>
      </c>
      <c r="AI933" s="183">
        <f>+AJ933-AJ932</f>
        <v>5</v>
      </c>
      <c r="AJ933" s="184">
        <v>9432</v>
      </c>
      <c r="AK933" s="185">
        <f>+AL933-AL932</f>
        <v>15</v>
      </c>
      <c r="AL933" s="154">
        <v>711</v>
      </c>
      <c r="AM933" s="185">
        <f>+AN933-AN932</f>
        <v>11</v>
      </c>
      <c r="AN933" s="154">
        <v>192</v>
      </c>
      <c r="AO933" s="183">
        <f>+AP933-AP932</f>
        <v>0</v>
      </c>
      <c r="AP933" s="186">
        <v>5</v>
      </c>
      <c r="AQ933" s="185">
        <f>+AR933-AR932</f>
        <v>25271</v>
      </c>
      <c r="AR933" s="154">
        <v>4215200</v>
      </c>
      <c r="AS933" s="183">
        <f t="shared" si="1530"/>
        <v>0</v>
      </c>
      <c r="AT933" s="154">
        <v>13742</v>
      </c>
      <c r="AU933" s="183">
        <f>+AV933-AV932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+AH934-AH933</f>
        <v>130</v>
      </c>
      <c r="AH934" s="154">
        <v>65580</v>
      </c>
      <c r="AI934" s="183">
        <f>+AJ934-AJ933</f>
        <v>1</v>
      </c>
      <c r="AJ934" s="184">
        <v>9433</v>
      </c>
      <c r="AK934" s="185">
        <f>+AL934-AL933</f>
        <v>16</v>
      </c>
      <c r="AL934" s="154">
        <v>727</v>
      </c>
      <c r="AM934" s="185">
        <f>+AN934-AN933</f>
        <v>10</v>
      </c>
      <c r="AN934" s="154">
        <v>202</v>
      </c>
      <c r="AO934" s="183">
        <f>+AP934-AP933</f>
        <v>0</v>
      </c>
      <c r="AP934" s="186">
        <v>5</v>
      </c>
      <c r="AQ934" s="185">
        <f>+AR934-AR933</f>
        <v>25266</v>
      </c>
      <c r="AR934" s="154">
        <v>4240466</v>
      </c>
      <c r="AS934" s="183">
        <f t="shared" si="1530"/>
        <v>0</v>
      </c>
      <c r="AT934" s="154">
        <v>13742</v>
      </c>
      <c r="AU934" s="183">
        <f>+AV934-AV933</f>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+AH935-AH934</f>
        <v>122</v>
      </c>
      <c r="AH935" s="154">
        <v>65702</v>
      </c>
      <c r="AI935" s="183">
        <f>+AJ935-AJ934</f>
        <v>4</v>
      </c>
      <c r="AJ935" s="184">
        <v>9437</v>
      </c>
      <c r="AK935" s="185">
        <f>+AL935-AL934</f>
        <v>15</v>
      </c>
      <c r="AL935" s="154">
        <v>742</v>
      </c>
      <c r="AM935" s="185">
        <f>+AN935-AN934</f>
        <v>26</v>
      </c>
      <c r="AN935" s="154">
        <v>228</v>
      </c>
      <c r="AO935" s="183">
        <f>+AP935-AP934</f>
        <v>0</v>
      </c>
      <c r="AP935" s="186">
        <v>5</v>
      </c>
      <c r="AQ935" s="185">
        <f>+AR935-AR934</f>
        <v>24322</v>
      </c>
      <c r="AR935" s="154">
        <v>4264788</v>
      </c>
      <c r="AS935" s="183">
        <f t="shared" si="1530"/>
        <v>0</v>
      </c>
      <c r="AT935" s="154">
        <v>13742</v>
      </c>
      <c r="AU935" s="183">
        <f>+AV935-AV934</f>
        <v>73</v>
      </c>
      <c r="AV935" s="187">
        <v>8176</v>
      </c>
      <c r="AW935" s="237">
        <f t="shared" si="1310"/>
        <v>774</v>
      </c>
      <c r="AX935" s="236">
        <f t="shared" ref="AX935" si="1580">+A935</f>
        <v>44759</v>
      </c>
      <c r="AY935" s="6">
        <v>0</v>
      </c>
      <c r="AZ935" s="237">
        <f t="shared" ref="AZ935" si="1581">+AZ934+AY935</f>
        <v>2529</v>
      </c>
      <c r="BA935" s="237">
        <f t="shared" si="1275"/>
        <v>439</v>
      </c>
      <c r="BB935" s="129">
        <v>0</v>
      </c>
      <c r="BC935" s="27">
        <f t="shared" ref="BC935" si="1582">+BC934+BB935</f>
        <v>1646</v>
      </c>
      <c r="BD935" s="237">
        <f t="shared" si="1277"/>
        <v>474</v>
      </c>
      <c r="BE935" s="228">
        <f t="shared" ref="BE935" si="1583">+Z935</f>
        <v>44759</v>
      </c>
      <c r="BF935" s="131">
        <f t="shared" ref="BF935" si="1584">+B935</f>
        <v>50</v>
      </c>
      <c r="BG935" s="131">
        <f t="shared" ref="BG935" si="1585">+BI935</f>
        <v>20081</v>
      </c>
      <c r="BH935" s="228">
        <f t="shared" ref="BH935" si="1586">+A935</f>
        <v>44759</v>
      </c>
      <c r="BI935" s="131">
        <f t="shared" ref="BI935" si="1587">+C935</f>
        <v>20081</v>
      </c>
      <c r="BJ935" s="1">
        <f t="shared" ref="BJ935" si="1588">+BE935</f>
        <v>44759</v>
      </c>
      <c r="BK935">
        <f t="shared" ref="BK935" si="1589">+BM935-BL935</f>
        <v>393</v>
      </c>
      <c r="BL935">
        <f t="shared" ref="BL935" si="1590">+M935</f>
        <v>38</v>
      </c>
      <c r="BM935">
        <f t="shared" ref="BM935" si="1591">+L935</f>
        <v>431</v>
      </c>
      <c r="BN935" s="1">
        <f t="shared" ref="BN935" si="1592">+BJ935</f>
        <v>44759</v>
      </c>
      <c r="BO935">
        <f t="shared" ref="BO935" si="1593">+BO931+BM935</f>
        <v>181159</v>
      </c>
      <c r="BP935">
        <f t="shared" ref="BP935" si="1594">+BP931+BL935</f>
        <v>10032</v>
      </c>
      <c r="BQ935" s="178">
        <f t="shared" ref="BQ935" si="1595">+A935</f>
        <v>44759</v>
      </c>
      <c r="BR935">
        <f t="shared" ref="BR935" si="1596">+AF935</f>
        <v>345995</v>
      </c>
      <c r="BS935">
        <f t="shared" ref="BS935" si="1597">+AH935</f>
        <v>65702</v>
      </c>
      <c r="BT935">
        <f t="shared" ref="BT935" si="1598">+AJ935</f>
        <v>9437</v>
      </c>
      <c r="BU935">
        <v>15</v>
      </c>
      <c r="BV935">
        <f t="shared" ref="BV935" si="1599">+AD935</f>
        <v>616</v>
      </c>
      <c r="BW935">
        <f t="shared" si="1570"/>
        <v>76826</v>
      </c>
      <c r="BX935" s="178">
        <f t="shared" ref="BX935" si="1600">+A935</f>
        <v>44759</v>
      </c>
      <c r="BY935">
        <f t="shared" ref="BY935" si="1601">+AL935</f>
        <v>742</v>
      </c>
      <c r="BZ935">
        <f t="shared" ref="BZ935" si="1602">+AN935</f>
        <v>228</v>
      </c>
      <c r="CA935">
        <f t="shared" ref="CA935" si="1603">+AP935</f>
        <v>5</v>
      </c>
      <c r="CB935" s="178">
        <f t="shared" ref="CB935" si="1604">+A935</f>
        <v>44759</v>
      </c>
      <c r="CC935">
        <f t="shared" ref="CC935" si="1605">+AR935</f>
        <v>4264788</v>
      </c>
      <c r="CD935">
        <f t="shared" ref="CD935" si="1606">+AT935</f>
        <v>13742</v>
      </c>
      <c r="CE935">
        <f t="shared" ref="CE935" si="1607">+AV935</f>
        <v>8176</v>
      </c>
      <c r="CF935" s="178">
        <f t="shared" ref="CF935" si="1608">+A935</f>
        <v>44759</v>
      </c>
      <c r="CG935">
        <f t="shared" ref="CG935" si="1609">+AQ935</f>
        <v>24322</v>
      </c>
      <c r="CH935">
        <f t="shared" ref="CH935" si="1610">+AU935</f>
        <v>73</v>
      </c>
      <c r="CI935" s="178">
        <f t="shared" ref="CI935" si="1611">+A935</f>
        <v>44759</v>
      </c>
      <c r="CJ935">
        <f t="shared" ref="CJ935" si="1612">+AD935</f>
        <v>616</v>
      </c>
      <c r="CK935">
        <f t="shared" ref="CK935" si="1613">+AG935</f>
        <v>122</v>
      </c>
      <c r="CL935" s="178">
        <f t="shared" ref="CL935" si="1614">+A935</f>
        <v>44759</v>
      </c>
      <c r="CM935">
        <f t="shared" ref="CM935" si="1615">+AI935</f>
        <v>4</v>
      </c>
      <c r="CN935" s="1">
        <f t="shared" ref="CN935" si="1616">+Z935</f>
        <v>44759</v>
      </c>
      <c r="CO935" s="281">
        <f t="shared" ref="CO935" si="1617">+AD935</f>
        <v>616</v>
      </c>
      <c r="CP935" s="1">
        <f t="shared" ref="CP935" si="1618">+Z935</f>
        <v>44759</v>
      </c>
      <c r="CQ935" s="282">
        <f t="shared" ref="CQ935" si="1619">+AI935</f>
        <v>4</v>
      </c>
      <c r="CR935" s="178">
        <f t="shared" ref="CR935" si="1620">+A935</f>
        <v>44759</v>
      </c>
      <c r="CS935">
        <f t="shared" ref="CS935" si="1621">+AQ935</f>
        <v>24322</v>
      </c>
      <c r="CT935">
        <f t="shared" ref="CT935" si="1622">+AU935</f>
        <v>73</v>
      </c>
      <c r="CU935">
        <f t="shared" ref="CU935" si="1623">+AS935</f>
        <v>0</v>
      </c>
    </row>
    <row r="936" spans="1:99" ht="18" customHeight="1" x14ac:dyDescent="0.55000000000000004">
      <c r="A936" s="178">
        <v>44760</v>
      </c>
      <c r="B936" s="239">
        <v>38</v>
      </c>
      <c r="C936" s="153">
        <f t="shared" ref="C936" si="1624">+B936+C935</f>
        <v>20119</v>
      </c>
      <c r="D936" s="295">
        <f t="shared" ref="D936" si="1625">+C936-F936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26">+A936</f>
        <v>44760</v>
      </c>
      <c r="AA936" s="229">
        <f t="shared" ref="AA936" si="1627">+AF936+AL936+AR936</f>
        <v>4630094</v>
      </c>
      <c r="AB936" s="229">
        <f t="shared" ref="AB936" si="1628">+AH936+AN936+AT936</f>
        <v>79775</v>
      </c>
      <c r="AC936" s="230">
        <f t="shared" ref="AC936" si="1629">+AJ936+AP936+AV936</f>
        <v>17669</v>
      </c>
      <c r="AD936" s="182">
        <f t="shared" ref="AD936" si="1630">+AF936-AF935</f>
        <v>566</v>
      </c>
      <c r="AE936" s="242">
        <f t="shared" ref="AE936" si="1631">+AE935+AD936</f>
        <v>345356</v>
      </c>
      <c r="AF936" s="154">
        <v>346561</v>
      </c>
      <c r="AG936" s="183">
        <f>+AH936-AH935</f>
        <v>92</v>
      </c>
      <c r="AH936" s="154">
        <v>65794</v>
      </c>
      <c r="AI936" s="183">
        <f>+AJ936-AJ935</f>
        <v>3</v>
      </c>
      <c r="AJ936" s="184">
        <v>9440</v>
      </c>
      <c r="AK936" s="185">
        <f>+AL936-AL935</f>
        <v>14</v>
      </c>
      <c r="AL936" s="154">
        <v>756</v>
      </c>
      <c r="AM936" s="185">
        <f>+AN936-AN935</f>
        <v>11</v>
      </c>
      <c r="AN936" s="154">
        <v>239</v>
      </c>
      <c r="AO936" s="183">
        <f>+AP936-AP935</f>
        <v>0</v>
      </c>
      <c r="AP936" s="186">
        <v>5</v>
      </c>
      <c r="AQ936" s="185">
        <f>+AR936-AR935</f>
        <v>17989</v>
      </c>
      <c r="AR936" s="154">
        <v>4282777</v>
      </c>
      <c r="AS936" s="183">
        <f t="shared" ref="AS936" si="1632">+AT936-AT935</f>
        <v>0</v>
      </c>
      <c r="AT936" s="154">
        <v>13742</v>
      </c>
      <c r="AU936" s="183">
        <f>+AV936-AV935</f>
        <v>48</v>
      </c>
      <c r="AV936" s="187">
        <v>8224</v>
      </c>
      <c r="AW936" s="237">
        <f t="shared" si="1310"/>
        <v>775</v>
      </c>
      <c r="AX936" s="236">
        <f t="shared" ref="AX936" si="1633">+A936</f>
        <v>44760</v>
      </c>
      <c r="AY936" s="6">
        <v>0</v>
      </c>
      <c r="AZ936" s="237">
        <f t="shared" ref="AZ936" si="1634">+AZ935+AY936</f>
        <v>2529</v>
      </c>
      <c r="BA936" s="237">
        <f t="shared" si="1275"/>
        <v>440</v>
      </c>
      <c r="BB936" s="129">
        <v>0</v>
      </c>
      <c r="BC936" s="27">
        <f t="shared" ref="BC936" si="1635">+BC935+BB936</f>
        <v>1646</v>
      </c>
      <c r="BD936" s="237">
        <f t="shared" si="1277"/>
        <v>475</v>
      </c>
      <c r="BE936" s="228">
        <f t="shared" ref="BE936" si="1636">+Z936</f>
        <v>44760</v>
      </c>
      <c r="BF936" s="131">
        <f t="shared" ref="BF936" si="1637">+B936</f>
        <v>38</v>
      </c>
      <c r="BG936" s="131">
        <f t="shared" ref="BG936" si="1638">+BI936</f>
        <v>20119</v>
      </c>
      <c r="BH936" s="228">
        <f t="shared" ref="BH936" si="1639">+A936</f>
        <v>44760</v>
      </c>
      <c r="BI936" s="131">
        <f t="shared" ref="BI936" si="1640">+C936</f>
        <v>20119</v>
      </c>
      <c r="BJ936" s="1">
        <f t="shared" ref="BJ936" si="1641">+BE936</f>
        <v>44760</v>
      </c>
      <c r="BK936">
        <f t="shared" ref="BK936" si="1642">+BM936-BL936</f>
        <v>500</v>
      </c>
      <c r="BL936">
        <f t="shared" ref="BL936" si="1643">+M936</f>
        <v>39</v>
      </c>
      <c r="BM936">
        <f t="shared" ref="BM936" si="1644">+L936</f>
        <v>539</v>
      </c>
      <c r="BN936" s="1">
        <f t="shared" ref="BN936" si="1645">+BJ936</f>
        <v>44760</v>
      </c>
      <c r="BO936">
        <f t="shared" ref="BO936" si="1646">+BO932+BM936</f>
        <v>185108</v>
      </c>
      <c r="BP936">
        <f t="shared" ref="BP936" si="1647">+BP932+BL936</f>
        <v>9921</v>
      </c>
      <c r="BQ936" s="178">
        <f t="shared" ref="BQ936" si="1648">+A936</f>
        <v>44760</v>
      </c>
      <c r="BR936">
        <f t="shared" ref="BR936" si="1649">+AF936</f>
        <v>346561</v>
      </c>
      <c r="BS936">
        <f t="shared" ref="BS936" si="1650">+AH936</f>
        <v>65794</v>
      </c>
      <c r="BT936">
        <f t="shared" ref="BT936" si="1651">+AJ936</f>
        <v>9440</v>
      </c>
      <c r="BU936">
        <v>15</v>
      </c>
      <c r="BV936">
        <f t="shared" ref="BV936" si="1652">+AD936</f>
        <v>566</v>
      </c>
      <c r="BW936">
        <f t="shared" ref="BW936" si="1653">+BW932+BV936</f>
        <v>90977</v>
      </c>
      <c r="BX936" s="178">
        <f t="shared" ref="BX936" si="1654">+A936</f>
        <v>44760</v>
      </c>
      <c r="BY936">
        <f t="shared" ref="BY936" si="1655">+AL936</f>
        <v>756</v>
      </c>
      <c r="BZ936">
        <f t="shared" ref="BZ936" si="1656">+AN936</f>
        <v>239</v>
      </c>
      <c r="CA936">
        <f t="shared" ref="CA936" si="1657">+AP936</f>
        <v>5</v>
      </c>
      <c r="CB936" s="178">
        <f t="shared" ref="CB936" si="1658">+A936</f>
        <v>44760</v>
      </c>
      <c r="CC936">
        <f t="shared" ref="CC936" si="1659">+AR936</f>
        <v>4282777</v>
      </c>
      <c r="CD936">
        <f t="shared" ref="CD936" si="1660">+AT936</f>
        <v>13742</v>
      </c>
      <c r="CE936">
        <f t="shared" ref="CE936" si="1661">+AV936</f>
        <v>8224</v>
      </c>
      <c r="CF936" s="178">
        <f t="shared" ref="CF936" si="1662">+A936</f>
        <v>44760</v>
      </c>
      <c r="CG936">
        <f t="shared" ref="CG936" si="1663">+AQ936</f>
        <v>17989</v>
      </c>
      <c r="CH936">
        <f t="shared" ref="CH936" si="1664">+AU936</f>
        <v>48</v>
      </c>
      <c r="CI936" s="178">
        <f t="shared" ref="CI936" si="1665">+A936</f>
        <v>44760</v>
      </c>
      <c r="CJ936">
        <f t="shared" ref="CJ936" si="1666">+AD936</f>
        <v>566</v>
      </c>
      <c r="CK936">
        <f t="shared" ref="CK936" si="1667">+AG936</f>
        <v>92</v>
      </c>
      <c r="CL936" s="178">
        <f t="shared" ref="CL936" si="1668">+A936</f>
        <v>44760</v>
      </c>
      <c r="CM936">
        <f t="shared" ref="CM936" si="1669">+AI936</f>
        <v>3</v>
      </c>
      <c r="CN936" s="1">
        <f t="shared" ref="CN936" si="1670">+Z936</f>
        <v>44760</v>
      </c>
      <c r="CO936" s="281">
        <f t="shared" ref="CO936" si="1671">+AD936</f>
        <v>566</v>
      </c>
      <c r="CP936" s="1">
        <f t="shared" ref="CP936" si="1672">+Z936</f>
        <v>44760</v>
      </c>
      <c r="CQ936" s="282">
        <f t="shared" ref="CQ936" si="1673">+AI936</f>
        <v>3</v>
      </c>
      <c r="CR936" s="178">
        <f t="shared" ref="CR936" si="1674">+A936</f>
        <v>44760</v>
      </c>
      <c r="CS936">
        <f t="shared" ref="CS936" si="1675">+AQ936</f>
        <v>17989</v>
      </c>
      <c r="CT936">
        <f t="shared" ref="CT936" si="1676">+AU936</f>
        <v>48</v>
      </c>
      <c r="CU936">
        <f t="shared" ref="CU936" si="1677">+AS936</f>
        <v>0</v>
      </c>
    </row>
    <row r="937" spans="1:99" ht="18" customHeight="1" x14ac:dyDescent="0.55000000000000004">
      <c r="A937" s="178">
        <v>44761</v>
      </c>
      <c r="B937" s="239">
        <v>42</v>
      </c>
      <c r="C937" s="153">
        <f t="shared" ref="C937" si="1678">+B937+C936</f>
        <v>20161</v>
      </c>
      <c r="D937" s="295">
        <f t="shared" ref="D937" si="1679">+C937-F937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0">+A937</f>
        <v>44761</v>
      </c>
      <c r="AA937" s="229">
        <f t="shared" ref="AA937" si="1681">+AF937+AL937+AR937</f>
        <v>4657788</v>
      </c>
      <c r="AB937" s="229">
        <f t="shared" ref="AB937" si="1682">+AH937+AN937+AT937</f>
        <v>79936</v>
      </c>
      <c r="AC937" s="230">
        <f t="shared" ref="AC937" si="1683">+AJ937+AP937+AV937</f>
        <v>17710</v>
      </c>
      <c r="AD937" s="182">
        <f t="shared" ref="AD937" si="1684">+AF937-AF936</f>
        <v>561</v>
      </c>
      <c r="AE937" s="242">
        <f t="shared" ref="AE937" si="1685">+AE936+AD937</f>
        <v>345917</v>
      </c>
      <c r="AF937" s="154">
        <v>347122</v>
      </c>
      <c r="AG937" s="183">
        <f>+AH937-AH936</f>
        <v>133</v>
      </c>
      <c r="AH937" s="154">
        <v>65927</v>
      </c>
      <c r="AI937" s="183">
        <f>+AJ937-AJ936</f>
        <v>4</v>
      </c>
      <c r="AJ937" s="184">
        <v>9444</v>
      </c>
      <c r="AK937" s="185">
        <f>+AL937-AL936</f>
        <v>6</v>
      </c>
      <c r="AL937" s="154">
        <v>762</v>
      </c>
      <c r="AM937" s="185">
        <f>+AN937-AN936</f>
        <v>28</v>
      </c>
      <c r="AN937" s="154">
        <v>267</v>
      </c>
      <c r="AO937" s="183">
        <f>+AP937-AP936</f>
        <v>0</v>
      </c>
      <c r="AP937" s="186">
        <v>5</v>
      </c>
      <c r="AQ937" s="185">
        <f>+AR937-AR936</f>
        <v>27127</v>
      </c>
      <c r="AR937" s="154">
        <v>4309904</v>
      </c>
      <c r="AS937" s="183">
        <f t="shared" ref="AS937" si="1686">+AT937-AT936</f>
        <v>0</v>
      </c>
      <c r="AT937" s="154">
        <v>13742</v>
      </c>
      <c r="AU937" s="183">
        <f>+AV937-AV936</f>
        <v>37</v>
      </c>
      <c r="AV937" s="187">
        <v>8261</v>
      </c>
      <c r="AW937" s="237">
        <f t="shared" si="1310"/>
        <v>776</v>
      </c>
      <c r="AX937" s="236">
        <f t="shared" ref="AX937" si="1687">+A937</f>
        <v>44761</v>
      </c>
      <c r="AY937" s="6">
        <v>1</v>
      </c>
      <c r="AZ937" s="237">
        <f t="shared" ref="AZ937" si="1688">+AZ936+AY937</f>
        <v>2530</v>
      </c>
      <c r="BA937" s="237">
        <f t="shared" si="1275"/>
        <v>441</v>
      </c>
      <c r="BB937" s="129">
        <v>0</v>
      </c>
      <c r="BC937" s="27">
        <f t="shared" ref="BC937" si="1689">+BC936+BB937</f>
        <v>1646</v>
      </c>
      <c r="BD937" s="237">
        <f t="shared" si="1277"/>
        <v>476</v>
      </c>
      <c r="BE937" s="228">
        <f t="shared" ref="BE937" si="1690">+Z937</f>
        <v>44761</v>
      </c>
      <c r="BF937" s="131">
        <f t="shared" ref="BF937" si="1691">+B937</f>
        <v>42</v>
      </c>
      <c r="BG937" s="131">
        <f t="shared" ref="BG937" si="1692">+BI937</f>
        <v>20161</v>
      </c>
      <c r="BH937" s="228">
        <f t="shared" ref="BH937" si="1693">+A937</f>
        <v>44761</v>
      </c>
      <c r="BI937" s="131">
        <f t="shared" ref="BI937" si="1694">+C937</f>
        <v>20161</v>
      </c>
      <c r="BJ937" s="1">
        <f t="shared" ref="BJ937" si="1695">+BE937</f>
        <v>44761</v>
      </c>
      <c r="BK937">
        <f t="shared" ref="BK937" si="1696">+BM937-BL937</f>
        <v>827</v>
      </c>
      <c r="BL937">
        <f t="shared" ref="BL937" si="1697">+M937</f>
        <v>35</v>
      </c>
      <c r="BM937">
        <f t="shared" ref="BM937" si="1698">+L937</f>
        <v>862</v>
      </c>
      <c r="BN937" s="1">
        <f t="shared" ref="BN937" si="1699">+BJ937</f>
        <v>44761</v>
      </c>
      <c r="BO937">
        <f t="shared" ref="BO937" si="1700">+BO933+BM937</f>
        <v>187103</v>
      </c>
      <c r="BP937">
        <f t="shared" ref="BP937" si="1701">+BP933+BL937</f>
        <v>10077</v>
      </c>
      <c r="BQ937" s="178">
        <f t="shared" ref="BQ937" si="1702">+A937</f>
        <v>44761</v>
      </c>
      <c r="BR937">
        <f t="shared" ref="BR937" si="1703">+AF937</f>
        <v>347122</v>
      </c>
      <c r="BS937">
        <f t="shared" ref="BS937" si="1704">+AH937</f>
        <v>65927</v>
      </c>
      <c r="BT937">
        <f t="shared" ref="BT937" si="1705">+AJ937</f>
        <v>9444</v>
      </c>
      <c r="BU937">
        <v>15</v>
      </c>
      <c r="BV937">
        <f t="shared" ref="BV937" si="1706">+AD937</f>
        <v>561</v>
      </c>
      <c r="BW937">
        <f t="shared" ref="BW937" si="1707">+BW933+BV937</f>
        <v>79153</v>
      </c>
      <c r="BX937" s="178">
        <f t="shared" ref="BX937" si="1708">+A937</f>
        <v>44761</v>
      </c>
      <c r="BY937">
        <f t="shared" ref="BY937" si="1709">+AL937</f>
        <v>762</v>
      </c>
      <c r="BZ937">
        <f t="shared" ref="BZ937" si="1710">+AN937</f>
        <v>267</v>
      </c>
      <c r="CA937">
        <f t="shared" ref="CA937" si="1711">+AP937</f>
        <v>5</v>
      </c>
      <c r="CB937" s="178">
        <f t="shared" ref="CB937" si="1712">+A937</f>
        <v>44761</v>
      </c>
      <c r="CC937">
        <f t="shared" ref="CC937" si="1713">+AR937</f>
        <v>4309904</v>
      </c>
      <c r="CD937">
        <f t="shared" ref="CD937" si="1714">+AT937</f>
        <v>13742</v>
      </c>
      <c r="CE937">
        <f t="shared" ref="CE937" si="1715">+AV937</f>
        <v>8261</v>
      </c>
      <c r="CF937" s="178">
        <f t="shared" ref="CF937" si="1716">+A937</f>
        <v>44761</v>
      </c>
      <c r="CG937">
        <f t="shared" ref="CG937" si="1717">+AQ937</f>
        <v>27127</v>
      </c>
      <c r="CH937">
        <f t="shared" ref="CH937" si="1718">+AU937</f>
        <v>37</v>
      </c>
      <c r="CI937" s="178">
        <f t="shared" ref="CI937" si="1719">+A937</f>
        <v>44761</v>
      </c>
      <c r="CJ937">
        <f t="shared" ref="CJ937" si="1720">+AD937</f>
        <v>561</v>
      </c>
      <c r="CK937">
        <f t="shared" ref="CK937" si="1721">+AG937</f>
        <v>133</v>
      </c>
      <c r="CL937" s="178">
        <f t="shared" ref="CL937" si="1722">+A937</f>
        <v>44761</v>
      </c>
      <c r="CM937">
        <f t="shared" ref="CM937" si="1723">+AI937</f>
        <v>4</v>
      </c>
      <c r="CN937" s="1">
        <f t="shared" ref="CN937" si="1724">+Z937</f>
        <v>44761</v>
      </c>
      <c r="CO937" s="281">
        <f t="shared" ref="CO937" si="1725">+AD937</f>
        <v>561</v>
      </c>
      <c r="CP937" s="1">
        <f t="shared" ref="CP937" si="1726">+Z937</f>
        <v>44761</v>
      </c>
      <c r="CQ937" s="282">
        <f t="shared" ref="CQ937" si="1727">+AI937</f>
        <v>4</v>
      </c>
      <c r="CR937" s="178">
        <f t="shared" ref="CR937" si="1728">+A937</f>
        <v>44761</v>
      </c>
      <c r="CS937">
        <f t="shared" ref="CS937" si="1729">+AQ937</f>
        <v>27127</v>
      </c>
      <c r="CT937">
        <f t="shared" ref="CT937" si="1730">+AU937</f>
        <v>37</v>
      </c>
      <c r="CU937">
        <f t="shared" ref="CU937" si="1731">+AS937</f>
        <v>0</v>
      </c>
    </row>
    <row r="938" spans="1:99" ht="18" customHeight="1" x14ac:dyDescent="0.55000000000000004">
      <c r="A938" s="178"/>
      <c r="B938" s="239"/>
      <c r="C938" s="153"/>
      <c r="D938" s="295"/>
      <c r="E938" s="146"/>
      <c r="F938" s="146"/>
      <c r="G938" s="146"/>
      <c r="H938" s="134"/>
      <c r="I938" s="146"/>
      <c r="J938" s="134"/>
      <c r="K938" s="42"/>
      <c r="L938" s="145"/>
      <c r="M938" s="239"/>
      <c r="N938" s="134"/>
      <c r="O938" s="134"/>
      <c r="P938" s="146"/>
      <c r="Q938" s="146"/>
      <c r="R938" s="134"/>
      <c r="S938" s="134"/>
      <c r="T938" s="146"/>
      <c r="U938" s="146"/>
      <c r="V938" s="134"/>
      <c r="W938" s="42"/>
      <c r="X938" s="147"/>
      <c r="Y938" s="5"/>
      <c r="Z938" s="75"/>
      <c r="AA938" s="229"/>
      <c r="AB938" s="229"/>
      <c r="AC938" s="230"/>
      <c r="AD938" s="182"/>
      <c r="AE938" s="242"/>
      <c r="AF938" s="154"/>
      <c r="AG938" s="183"/>
      <c r="AH938" s="154"/>
      <c r="AI938" s="183"/>
      <c r="AJ938" s="184"/>
      <c r="AK938" s="185"/>
      <c r="AL938" s="154"/>
      <c r="AM938" s="183"/>
      <c r="AN938" s="154"/>
      <c r="AO938" s="183"/>
      <c r="AP938" s="186"/>
      <c r="AQ938" s="185"/>
      <c r="AR938" s="154"/>
      <c r="AS938" s="183"/>
      <c r="AT938" s="154"/>
      <c r="AU938" s="183"/>
      <c r="AV938" s="187"/>
      <c r="AW938" s="237"/>
      <c r="AX938" s="236"/>
      <c r="AY938" s="6"/>
      <c r="AZ938" s="237"/>
      <c r="BA938" s="237"/>
      <c r="BB938" s="129"/>
      <c r="BC938" s="27"/>
      <c r="BD938" s="237"/>
      <c r="BE938" s="228"/>
      <c r="BF938" s="131"/>
      <c r="BG938" s="131"/>
      <c r="BH938" s="228"/>
      <c r="BI938" s="131"/>
      <c r="BJ938" s="1"/>
      <c r="BN938" s="1"/>
      <c r="BQ938" s="178"/>
      <c r="BX938" s="178"/>
      <c r="CB938" s="178"/>
      <c r="CF938" s="297"/>
      <c r="CI938" s="178"/>
      <c r="CL938" s="178"/>
      <c r="CN938" s="1"/>
      <c r="CO938" s="281"/>
      <c r="CP938" s="1"/>
      <c r="CQ938" s="282"/>
      <c r="CR938" s="178"/>
    </row>
    <row r="939" spans="1:99" ht="18" customHeight="1" x14ac:dyDescent="0.55000000000000004">
      <c r="A939" s="178"/>
      <c r="B939" s="239"/>
      <c r="C939" s="153"/>
      <c r="D939" s="295"/>
      <c r="E939" s="146"/>
      <c r="F939" s="146"/>
      <c r="G939" s="146"/>
      <c r="H939" s="134"/>
      <c r="I939" s="146"/>
      <c r="J939" s="134"/>
      <c r="K939" s="42"/>
      <c r="L939" s="145"/>
      <c r="M939" s="239"/>
      <c r="N939" s="134"/>
      <c r="O939" s="134"/>
      <c r="P939" s="146"/>
      <c r="Q939" s="146"/>
      <c r="R939" s="134"/>
      <c r="S939" s="134"/>
      <c r="T939" s="146"/>
      <c r="U939" s="146"/>
      <c r="V939" s="134"/>
      <c r="W939" s="42"/>
      <c r="X939" s="147"/>
      <c r="Y939" s="5"/>
      <c r="Z939" s="75"/>
      <c r="AA939" s="229"/>
      <c r="AB939" s="229"/>
      <c r="AC939" s="230"/>
      <c r="AD939" s="182"/>
      <c r="AE939" s="242"/>
      <c r="AF939" s="154"/>
      <c r="AG939" s="183"/>
      <c r="AH939" s="154"/>
      <c r="AI939" s="183"/>
      <c r="AJ939" s="184"/>
      <c r="AK939" s="185"/>
      <c r="AL939" s="154"/>
      <c r="AM939" s="183"/>
      <c r="AN939" s="154"/>
      <c r="AO939" s="183"/>
      <c r="AP939" s="186"/>
      <c r="AQ939" s="185"/>
      <c r="AR939" s="154"/>
      <c r="AS939" s="183"/>
      <c r="AT939" s="154"/>
      <c r="AU939" s="183"/>
      <c r="AV939" s="187"/>
      <c r="AW939" s="237"/>
      <c r="AX939" s="236"/>
      <c r="AY939" s="6"/>
      <c r="AZ939" s="237"/>
      <c r="BA939" s="237"/>
      <c r="BB939" s="129"/>
      <c r="BC939" s="27"/>
      <c r="BD939" s="237"/>
      <c r="BE939" s="228"/>
      <c r="BF939" s="131"/>
      <c r="BG939" s="131"/>
      <c r="BH939" s="228"/>
      <c r="BI939" s="131"/>
      <c r="BJ939" s="1"/>
      <c r="BN939" s="1"/>
      <c r="BQ939" s="178"/>
      <c r="BX939" s="178"/>
      <c r="CB939" s="178"/>
      <c r="CE939">
        <f>+AV939</f>
        <v>0</v>
      </c>
      <c r="CF939" s="297"/>
      <c r="CI939" s="178"/>
      <c r="CL939" s="178"/>
      <c r="CN939" s="1"/>
      <c r="CO939" s="281"/>
      <c r="CP939" s="1"/>
      <c r="CQ939" s="282"/>
      <c r="CR939" s="178"/>
    </row>
    <row r="940" spans="1:99" ht="18" customHeight="1" x14ac:dyDescent="0.55000000000000004">
      <c r="A940" s="178"/>
      <c r="B940" s="239"/>
      <c r="C940" s="153"/>
      <c r="D940" s="153"/>
      <c r="E940" s="146"/>
      <c r="F940" s="146"/>
      <c r="G940" s="146"/>
      <c r="H940" s="134"/>
      <c r="I940" s="146"/>
      <c r="J940" s="134"/>
      <c r="K940" s="42"/>
      <c r="L940" s="145"/>
      <c r="M940" s="146"/>
      <c r="N940" s="134"/>
      <c r="O940" s="134"/>
      <c r="P940" s="146"/>
      <c r="Q940" s="146"/>
      <c r="R940" s="134"/>
      <c r="S940" s="134"/>
      <c r="T940" s="146"/>
      <c r="U940" s="146"/>
      <c r="V940" s="134"/>
      <c r="W940" s="42"/>
      <c r="X940" s="147"/>
      <c r="Y940" s="5"/>
      <c r="Z940" s="75"/>
      <c r="AA940" s="229"/>
      <c r="AB940" s="229"/>
      <c r="AC940" s="230"/>
      <c r="AD940" s="182"/>
      <c r="AE940" s="242"/>
      <c r="AF940" s="154"/>
      <c r="AG940" s="183"/>
      <c r="AH940" s="154"/>
      <c r="AI940" s="183"/>
      <c r="AJ940" s="184"/>
      <c r="AK940" s="185"/>
      <c r="AL940" s="154"/>
      <c r="AM940" s="183"/>
      <c r="AN940" s="154"/>
      <c r="AO940" s="183"/>
      <c r="AP940" s="186"/>
      <c r="AQ940" s="185"/>
      <c r="AR940" s="154"/>
      <c r="AS940" s="183"/>
      <c r="AT940" s="154"/>
      <c r="AU940" s="183"/>
      <c r="AV940" s="187"/>
      <c r="AW940" s="237"/>
      <c r="AX940" s="236"/>
      <c r="AY940" s="6"/>
      <c r="AZ940" s="237"/>
      <c r="BA940" s="237"/>
      <c r="BB940" s="129"/>
      <c r="BC940" s="27"/>
      <c r="BD940" s="237"/>
      <c r="BE940" s="228"/>
      <c r="BF940" s="131"/>
      <c r="BG940" s="131"/>
      <c r="BH940" s="228"/>
      <c r="BI940" s="131"/>
      <c r="BJ940" s="1"/>
      <c r="BN940" s="1"/>
      <c r="BQ940" s="178"/>
      <c r="BX940" s="178"/>
      <c r="CB940" s="178"/>
      <c r="CI940" s="178"/>
      <c r="CL940" s="178"/>
      <c r="CN940" s="1"/>
      <c r="CO940" s="281"/>
      <c r="CP940" s="1"/>
      <c r="CQ940" s="282"/>
      <c r="CR940" s="178"/>
    </row>
    <row r="941" spans="1:99" ht="7" customHeight="1" thickBot="1" x14ac:dyDescent="0.6">
      <c r="A941" s="66"/>
      <c r="B941" s="145"/>
      <c r="C941" s="153"/>
      <c r="D941" s="146"/>
      <c r="E941" s="146"/>
      <c r="F941" s="146"/>
      <c r="G941" s="146"/>
      <c r="H941" s="134"/>
      <c r="I941" s="146"/>
      <c r="J941" s="134"/>
      <c r="K941" s="147"/>
      <c r="L941" s="145"/>
      <c r="M941" s="146"/>
      <c r="N941" s="134"/>
      <c r="O941" s="134"/>
      <c r="P941" s="146"/>
      <c r="Q941" s="146"/>
      <c r="R941" s="134"/>
      <c r="S941" s="134"/>
      <c r="T941" s="146"/>
      <c r="U941" s="146"/>
      <c r="V941" s="134"/>
      <c r="W941" s="42"/>
      <c r="X941" s="147"/>
      <c r="Z941" s="66"/>
      <c r="AA941" s="64"/>
      <c r="AB941" s="64"/>
      <c r="AC941" s="64"/>
      <c r="AD941" s="182"/>
      <c r="AE941" s="242"/>
      <c r="AF941" s="154"/>
      <c r="AG941" s="183"/>
      <c r="AH941" s="154"/>
      <c r="AI941" s="183"/>
      <c r="AJ941" s="184"/>
      <c r="AK941" s="185"/>
      <c r="AL941" s="154"/>
      <c r="AM941" s="183"/>
      <c r="AN941" s="154"/>
      <c r="AO941" s="183"/>
      <c r="AP941" s="186"/>
      <c r="AQ941" s="185"/>
      <c r="AR941" s="154"/>
      <c r="AS941" s="183"/>
      <c r="AT941" s="154"/>
      <c r="AU941" s="183"/>
      <c r="AV941" s="187"/>
    </row>
    <row r="942" spans="1:99" x14ac:dyDescent="0.55000000000000004">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AE942">
        <f>SUM(AD443:AD448)</f>
        <v>190</v>
      </c>
      <c r="AY942" s="45" t="s">
        <v>474</v>
      </c>
      <c r="BB942" s="45" t="s">
        <v>473</v>
      </c>
      <c r="BV942">
        <f>SUM(BV442:BV941)</f>
        <v>335972</v>
      </c>
    </row>
    <row r="943" spans="1:99" x14ac:dyDescent="0.55000000000000004">
      <c r="B943">
        <f>SUM(B554:B584)</f>
        <v>832</v>
      </c>
      <c r="AA943" s="298">
        <f>+AA881-AA880</f>
        <v>82409</v>
      </c>
      <c r="AE943">
        <f>SUM(AD797:AD940)</f>
        <v>267001</v>
      </c>
      <c r="AI943" s="258">
        <f>SUM(AI189:AI558)</f>
        <v>205</v>
      </c>
      <c r="AJ943">
        <f>SUM(AI797:AI940)</f>
        <v>8700</v>
      </c>
      <c r="AK943">
        <f>SUM(AK907:AK939)</f>
        <v>679</v>
      </c>
      <c r="AT943" s="45">
        <f>SUM(AU908:AU939)</f>
        <v>3040</v>
      </c>
      <c r="AU943">
        <f>SUM(AU889:AU918)</f>
        <v>4396</v>
      </c>
      <c r="AV943">
        <f>SUM(AU854:AU940)</f>
        <v>7405</v>
      </c>
      <c r="AY943" s="45">
        <f>SUM(AY359:AY413)</f>
        <v>69</v>
      </c>
      <c r="BB943" s="45">
        <f>SUM(BB374:BB413)</f>
        <v>941</v>
      </c>
    </row>
    <row r="944" spans="1:99" x14ac:dyDescent="0.55000000000000004">
      <c r="L944">
        <f>SUM(L97:L943)</f>
        <v>699854</v>
      </c>
      <c r="P944">
        <f>SUM(P97:P943)</f>
        <v>31463</v>
      </c>
      <c r="AD944">
        <f>SUM(AD188:AD194)</f>
        <v>82</v>
      </c>
      <c r="AJ944">
        <f>SUM(AI797:AI827)</f>
        <v>7081</v>
      </c>
      <c r="AV944">
        <f>SUM(AU797:AU827)</f>
        <v>0</v>
      </c>
      <c r="AY944" s="45" t="s">
        <v>685</v>
      </c>
    </row>
    <row r="945" spans="1:51" ht="15" customHeight="1" x14ac:dyDescent="0.55000000000000004">
      <c r="A945" s="129"/>
      <c r="D945">
        <f>SUM(B229:B259)</f>
        <v>435</v>
      </c>
      <c r="Z945" s="129"/>
      <c r="AA945" s="129"/>
      <c r="AB945" s="129"/>
      <c r="AC945" s="129"/>
      <c r="AJ945">
        <f>SUM(AI828:AI857)</f>
        <v>1483</v>
      </c>
      <c r="AV945">
        <f>SUM(AU828:AU857)</f>
        <v>12</v>
      </c>
      <c r="AY945" s="45">
        <f>SUM(AY581:AY941)</f>
        <v>2120</v>
      </c>
    </row>
    <row r="946" spans="1:51" x14ac:dyDescent="0.55000000000000004">
      <c r="AB946" s="45" t="s">
        <v>827</v>
      </c>
      <c r="AD946" s="45">
        <f>SUM(AD810:AD816)</f>
        <v>17671</v>
      </c>
      <c r="AH946" s="5">
        <f>SUM(AD797:AD827)</f>
        <v>206192</v>
      </c>
      <c r="AI946" s="6" t="s">
        <v>949</v>
      </c>
      <c r="AJ946" s="5">
        <f>SUM(AI797:AI827)</f>
        <v>7081</v>
      </c>
      <c r="AN946" s="247">
        <f>SUM(AK797:AK827)</f>
        <v>1</v>
      </c>
      <c r="AO946" s="251" t="s">
        <v>949</v>
      </c>
      <c r="AP946" s="247">
        <f>SUM(AO797:AO827)</f>
        <v>0</v>
      </c>
      <c r="AT946" s="27">
        <f>SUM(AQ797:AQ827)</f>
        <v>2905</v>
      </c>
      <c r="AU946" s="238" t="s">
        <v>949</v>
      </c>
      <c r="AV946" s="27">
        <f>SUM(AU797:AU827)</f>
        <v>0</v>
      </c>
    </row>
    <row r="947" spans="1:51" x14ac:dyDescent="0.55000000000000004">
      <c r="AH947" s="5">
        <f>SUM(AD828:AD857)</f>
        <v>44357</v>
      </c>
      <c r="AI947" s="6" t="s">
        <v>948</v>
      </c>
      <c r="AJ947" s="5">
        <f>SUM(AI828:AI857)</f>
        <v>1483</v>
      </c>
      <c r="AN947" s="247">
        <f>SUM(AK828:AK857)</f>
        <v>0</v>
      </c>
      <c r="AO947" s="251" t="s">
        <v>948</v>
      </c>
      <c r="AP947" s="247">
        <f>SUM(AO828:AO857)</f>
        <v>0</v>
      </c>
      <c r="AT947" s="27">
        <f>SUM(AQ828:AQ857)</f>
        <v>92489</v>
      </c>
      <c r="AU947" s="238" t="s">
        <v>948</v>
      </c>
      <c r="AV947" s="27">
        <f>SUM(AU828:AU857)</f>
        <v>12</v>
      </c>
    </row>
    <row r="948" spans="1:51" x14ac:dyDescent="0.55000000000000004">
      <c r="AH948" s="5">
        <f>SUM(AD858:AD888)</f>
        <v>1728</v>
      </c>
      <c r="AI948" s="6" t="s">
        <v>914</v>
      </c>
      <c r="AJ948" s="5">
        <f>SUM(AI858:AI888)</f>
        <v>70</v>
      </c>
      <c r="AN948" s="247">
        <f>SUM(AK858:AK888)</f>
        <v>1</v>
      </c>
      <c r="AO948" s="251" t="s">
        <v>914</v>
      </c>
      <c r="AP948" s="247">
        <f>SUM(AO858:AO888)</f>
        <v>0</v>
      </c>
      <c r="AT948" s="27">
        <f>SUM(AQ858:AQ888)</f>
        <v>1917100</v>
      </c>
      <c r="AU948" s="238" t="s">
        <v>914</v>
      </c>
      <c r="AV948" s="27">
        <f>SUM(AU858:AU888)</f>
        <v>1390</v>
      </c>
    </row>
    <row r="949" spans="1:51" x14ac:dyDescent="0.55000000000000004">
      <c r="AH949" s="5">
        <f>SUM(AD889:AD918)</f>
        <v>5667</v>
      </c>
      <c r="AI949" s="6" t="s">
        <v>947</v>
      </c>
      <c r="AJ949" s="5">
        <f>SUM(AI889:AI918)</f>
        <v>23</v>
      </c>
      <c r="AN949" s="247">
        <f>SUM(AK889:AK918)</f>
        <v>181</v>
      </c>
      <c r="AO949" s="251" t="s">
        <v>947</v>
      </c>
      <c r="AP949" s="247">
        <f>SUM(AO889:AO918)</f>
        <v>0</v>
      </c>
      <c r="AT949" s="27">
        <f>SUM(AQ889:AQ918)</f>
        <v>1734300</v>
      </c>
      <c r="AU949" s="238" t="s">
        <v>947</v>
      </c>
      <c r="AV949"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11"/>
  <sheetViews>
    <sheetView tabSelected="1" zoomScale="115" zoomScaleNormal="115" workbookViewId="0">
      <pane xSplit="3" ySplit="1" topLeftCell="V697" activePane="bottomRight" state="frozen"/>
      <selection pane="topRight" activeCell="C1" sqref="C1"/>
      <selection pane="bottomLeft" activeCell="A2" sqref="A2"/>
      <selection pane="bottomRight" activeCell="V700" sqref="V700"/>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c r="C701" s="123"/>
      <c r="J701" s="300"/>
      <c r="AF701" s="301"/>
      <c r="AG701" s="123"/>
      <c r="AH701" s="302"/>
      <c r="AI701" s="302"/>
      <c r="AK701" s="302"/>
    </row>
    <row r="702" spans="2:37" ht="17.5" customHeight="1" x14ac:dyDescent="0.55000000000000004">
      <c r="B702" s="264"/>
      <c r="C702" s="1"/>
      <c r="E702" s="292"/>
      <c r="J702" s="264"/>
      <c r="AG702" s="1"/>
      <c r="AH702" s="265"/>
      <c r="AI702" s="265"/>
    </row>
    <row r="703" spans="2:37" x14ac:dyDescent="0.55000000000000004">
      <c r="B703" s="239"/>
      <c r="C703" s="1"/>
      <c r="AG703" s="277">
        <v>1</v>
      </c>
    </row>
    <row r="704" spans="2:37" s="263" customFormat="1" ht="5" customHeight="1" x14ac:dyDescent="0.55000000000000004">
      <c r="B704" s="262"/>
      <c r="C704" s="261"/>
      <c r="AF704" s="5"/>
    </row>
    <row r="705" spans="2:38" ht="5.5" customHeight="1" x14ac:dyDescent="0.55000000000000004">
      <c r="B705" s="255"/>
      <c r="C705" s="1"/>
    </row>
    <row r="706" spans="2:38" x14ac:dyDescent="0.55000000000000004">
      <c r="B706">
        <f>SUM(B2:B705)</f>
        <v>17827</v>
      </c>
      <c r="C706" s="1" t="s">
        <v>348</v>
      </c>
      <c r="D706" s="27">
        <f t="shared" ref="D706:J706" si="131">SUM(D2:D705)</f>
        <v>4336</v>
      </c>
      <c r="E706" s="27">
        <f t="shared" si="131"/>
        <v>3919</v>
      </c>
      <c r="F706" s="27">
        <f t="shared" si="131"/>
        <v>1334</v>
      </c>
      <c r="G706">
        <f t="shared" si="131"/>
        <v>1008</v>
      </c>
      <c r="H706">
        <f t="shared" si="131"/>
        <v>1545</v>
      </c>
      <c r="I706" s="27">
        <f t="shared" si="131"/>
        <v>1428</v>
      </c>
      <c r="J706" s="27">
        <f t="shared" si="131"/>
        <v>4257</v>
      </c>
      <c r="K706">
        <f t="shared" ref="K706:AE706" si="132">SUM(K2:K705)</f>
        <v>621</v>
      </c>
      <c r="L706">
        <f t="shared" si="132"/>
        <v>16</v>
      </c>
      <c r="M706">
        <f t="shared" si="132"/>
        <v>88</v>
      </c>
      <c r="N706">
        <f t="shared" si="132"/>
        <v>109</v>
      </c>
      <c r="O706" s="27">
        <f t="shared" si="132"/>
        <v>433</v>
      </c>
      <c r="P706">
        <f t="shared" si="132"/>
        <v>22</v>
      </c>
      <c r="Q706">
        <f t="shared" si="132"/>
        <v>26</v>
      </c>
      <c r="R706">
        <f t="shared" si="132"/>
        <v>209</v>
      </c>
      <c r="S706">
        <f t="shared" si="132"/>
        <v>54</v>
      </c>
      <c r="T706">
        <f t="shared" si="132"/>
        <v>127</v>
      </c>
      <c r="U706">
        <f t="shared" si="132"/>
        <v>148</v>
      </c>
      <c r="V706">
        <f t="shared" si="132"/>
        <v>232</v>
      </c>
      <c r="W706">
        <f t="shared" si="132"/>
        <v>28</v>
      </c>
      <c r="X706">
        <f t="shared" si="132"/>
        <v>59</v>
      </c>
      <c r="Y706">
        <f t="shared" si="132"/>
        <v>190</v>
      </c>
      <c r="Z706">
        <f t="shared" si="132"/>
        <v>193</v>
      </c>
      <c r="AA706">
        <f t="shared" si="132"/>
        <v>1</v>
      </c>
      <c r="AB706">
        <f t="shared" si="132"/>
        <v>414</v>
      </c>
      <c r="AC706">
        <f t="shared" si="132"/>
        <v>74</v>
      </c>
      <c r="AD706">
        <f t="shared" si="132"/>
        <v>627</v>
      </c>
      <c r="AE706">
        <f t="shared" si="132"/>
        <v>586</v>
      </c>
      <c r="AL706" s="265"/>
    </row>
    <row r="707" spans="2:38" x14ac:dyDescent="0.55000000000000004">
      <c r="C707" s="1"/>
    </row>
    <row r="708" spans="2:38" ht="5" customHeight="1" x14ac:dyDescent="0.55000000000000004">
      <c r="C708" s="1"/>
    </row>
    <row r="711" spans="2:38" x14ac:dyDescent="0.55000000000000004">
      <c r="B711" s="239"/>
      <c r="K71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55" zoomScaleNormal="55" workbookViewId="0">
      <selection activeCell="K96" sqref="K9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45"/>
  <sheetViews>
    <sheetView topLeftCell="A2" workbookViewId="0">
      <pane xSplit="2" ySplit="2" topLeftCell="C736" activePane="bottomRight" state="frozen"/>
      <selection activeCell="O24" sqref="O24"/>
      <selection pane="topRight" activeCell="O24" sqref="O24"/>
      <selection pane="bottomLeft" activeCell="O24" sqref="O24"/>
      <selection pane="bottomRight" activeCell="G742" sqref="G74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41" si="288">+A705+1</f>
        <v>708</v>
      </c>
      <c r="B706" s="248"/>
      <c r="C706" s="45"/>
      <c r="D706" t="s">
        <v>930</v>
      </c>
      <c r="E706">
        <v>24</v>
      </c>
      <c r="F706">
        <f t="shared" ref="F706:F741"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B742" s="248"/>
      <c r="C742" s="45"/>
      <c r="G742" s="1"/>
      <c r="H742" s="129"/>
      <c r="I742" s="247"/>
      <c r="J742" s="129"/>
      <c r="K742" s="252"/>
      <c r="L742" s="275"/>
      <c r="M742" s="5"/>
      <c r="N742" s="252"/>
      <c r="O742" s="129"/>
      <c r="P742" s="129"/>
      <c r="Q742" s="6"/>
      <c r="R742" s="276"/>
      <c r="S742" s="238"/>
      <c r="T742" s="253"/>
      <c r="U742" s="278"/>
      <c r="V742" s="5"/>
      <c r="W742" s="27"/>
      <c r="X742" s="253"/>
      <c r="Y742" s="5"/>
      <c r="Z742" s="250"/>
    </row>
    <row r="743" spans="1:26" x14ac:dyDescent="0.55000000000000004">
      <c r="B743" s="248"/>
      <c r="C743" s="45"/>
      <c r="G743" s="1"/>
      <c r="H743" s="128"/>
      <c r="I743" s="285"/>
      <c r="J743" s="128"/>
      <c r="K743" s="286"/>
      <c r="L743" s="287"/>
      <c r="M743" s="285"/>
      <c r="N743" s="286"/>
      <c r="O743" s="128"/>
      <c r="P743" s="285"/>
      <c r="Q743" s="288"/>
      <c r="R743" s="289"/>
      <c r="S743" s="288"/>
      <c r="T743" s="128"/>
      <c r="U743" s="290"/>
      <c r="V743" s="285"/>
      <c r="W743" s="285"/>
      <c r="X743" s="128"/>
      <c r="Y743" s="285"/>
      <c r="Z743" s="128"/>
    </row>
    <row r="744" spans="1:26" ht="7.5" customHeight="1" x14ac:dyDescent="0.55000000000000004">
      <c r="H744" s="285"/>
      <c r="I744" s="285"/>
      <c r="J744" s="285"/>
      <c r="K744" s="285"/>
      <c r="L744" s="291"/>
      <c r="M744" s="285"/>
      <c r="N744" s="285"/>
      <c r="O744" s="285"/>
      <c r="P744" s="285"/>
      <c r="Q744" s="285"/>
      <c r="R744" s="291"/>
      <c r="S744" s="285"/>
      <c r="T744" s="285"/>
      <c r="U744" s="285"/>
      <c r="V744" s="285"/>
      <c r="W744" s="285"/>
      <c r="X744" s="128"/>
      <c r="Y744" s="285"/>
      <c r="Z744" s="128"/>
    </row>
    <row r="745" spans="1:26" x14ac:dyDescent="0.55000000000000004">
      <c r="H745" s="285"/>
      <c r="I745" s="285"/>
      <c r="J745" s="285"/>
      <c r="K745" s="285"/>
      <c r="L745" s="291"/>
      <c r="M745" s="285"/>
      <c r="N745" s="285"/>
      <c r="O745" s="285"/>
      <c r="P745" s="285"/>
      <c r="Q745" s="285"/>
      <c r="R745" s="291"/>
      <c r="S745" s="285"/>
      <c r="T745" s="285"/>
      <c r="U745" s="285"/>
      <c r="V745" s="285"/>
      <c r="W745" s="285"/>
      <c r="X745" s="128"/>
      <c r="Y745" s="285"/>
      <c r="Z74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2022-07-20T05:34:38Z</dcterms:modified>
</cp:coreProperties>
</file>