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9BC3DAA5-A509-4A03-B063-240CD8C88A31}"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28" i="5" l="1"/>
  <c r="CT928" i="5"/>
  <c r="CS928" i="5"/>
  <c r="CR928" i="5"/>
  <c r="CQ928" i="5"/>
  <c r="CP928" i="5"/>
  <c r="CO928" i="5"/>
  <c r="CN928" i="5"/>
  <c r="CM928" i="5"/>
  <c r="CL928" i="5"/>
  <c r="CK928" i="5"/>
  <c r="CJ928" i="5"/>
  <c r="CI928" i="5"/>
  <c r="CH928" i="5"/>
  <c r="CG928" i="5"/>
  <c r="CF928" i="5"/>
  <c r="CE928" i="5"/>
  <c r="CD928" i="5"/>
  <c r="CC928" i="5"/>
  <c r="CB928" i="5"/>
  <c r="CA928" i="5"/>
  <c r="BZ928" i="5"/>
  <c r="BY928" i="5"/>
  <c r="BX928" i="5"/>
  <c r="BW928" i="5"/>
  <c r="BV928" i="5"/>
  <c r="BT928" i="5"/>
  <c r="BS928" i="5"/>
  <c r="BR928" i="5"/>
  <c r="BQ928" i="5"/>
  <c r="BP928" i="5"/>
  <c r="BO928" i="5"/>
  <c r="BN928" i="5"/>
  <c r="BM928" i="5"/>
  <c r="BL928" i="5"/>
  <c r="BK928" i="5"/>
  <c r="BJ928" i="5"/>
  <c r="BI928" i="5"/>
  <c r="BH928" i="5"/>
  <c r="BG928" i="5"/>
  <c r="BF928" i="5"/>
  <c r="BE928" i="5"/>
  <c r="BD928" i="5"/>
  <c r="BC928" i="5"/>
  <c r="BA928" i="5"/>
  <c r="AZ928" i="5"/>
  <c r="AX928" i="5"/>
  <c r="AU928" i="5"/>
  <c r="AS928" i="5"/>
  <c r="AQ928" i="5"/>
  <c r="AO928" i="5"/>
  <c r="AM928" i="5"/>
  <c r="AK928" i="5"/>
  <c r="AI928" i="5"/>
  <c r="AG928" i="5"/>
  <c r="Z928" i="5"/>
  <c r="Y928" i="5"/>
  <c r="AD928" i="5"/>
  <c r="AE928" i="5" s="1"/>
  <c r="AC928" i="5"/>
  <c r="AB928" i="5"/>
  <c r="AA928" i="5"/>
  <c r="C928" i="5"/>
  <c r="D928" i="5" s="1"/>
  <c r="AJ691" i="7"/>
  <c r="AI691" i="7"/>
  <c r="AG691" i="7"/>
  <c r="J691" i="7"/>
  <c r="B691" i="7" s="1"/>
  <c r="AK691" i="7" s="1"/>
  <c r="AH691" i="7" s="1"/>
  <c r="Z732" i="6"/>
  <c r="Y732" i="6"/>
  <c r="V732" i="6"/>
  <c r="X732" i="6" s="1"/>
  <c r="U732" i="6"/>
  <c r="T732" i="6"/>
  <c r="S732" i="6"/>
  <c r="R732" i="6"/>
  <c r="N732" i="6"/>
  <c r="L732" i="6"/>
  <c r="K732" i="6"/>
  <c r="I732" i="6"/>
  <c r="W732" i="6" s="1"/>
  <c r="F732" i="6"/>
  <c r="A732" i="6"/>
  <c r="AE929" i="2"/>
  <c r="AB929" i="2"/>
  <c r="AA929" i="2"/>
  <c r="Z929" i="2"/>
  <c r="Y929" i="2"/>
  <c r="X929" i="2"/>
  <c r="W929" i="2"/>
  <c r="P929" i="2"/>
  <c r="O929" i="2"/>
  <c r="M929" i="2"/>
  <c r="K929" i="2"/>
  <c r="H929" i="2"/>
  <c r="CT927" i="5"/>
  <c r="CR927" i="5"/>
  <c r="CL927" i="5"/>
  <c r="CI927" i="5"/>
  <c r="CF927" i="5"/>
  <c r="CE927" i="5"/>
  <c r="CD927" i="5"/>
  <c r="CC927" i="5"/>
  <c r="CB927" i="5"/>
  <c r="CA927" i="5"/>
  <c r="BZ927" i="5"/>
  <c r="BY927" i="5"/>
  <c r="BX927" i="5"/>
  <c r="BT927" i="5"/>
  <c r="BS927" i="5"/>
  <c r="BR927" i="5"/>
  <c r="BQ927" i="5"/>
  <c r="BM927" i="5"/>
  <c r="BK927" i="5" s="1"/>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K926" i="5" s="1"/>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K925" i="5" s="1"/>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AH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CO926" i="5" l="1"/>
  <c r="BV927" i="5"/>
  <c r="CM927" i="5"/>
  <c r="CP926" i="5"/>
  <c r="CN927" i="5"/>
  <c r="BE926" i="5"/>
  <c r="BJ926" i="5" s="1"/>
  <c r="BN926" i="5" s="1"/>
  <c r="CG927" i="5"/>
  <c r="CO927" i="5"/>
  <c r="CP927" i="5"/>
  <c r="CG926" i="5"/>
  <c r="CG924" i="5"/>
  <c r="CH926" i="5"/>
  <c r="I929" i="2"/>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40" i="5"/>
  <c r="BE919" i="5"/>
  <c r="BJ919" i="5" s="1"/>
  <c r="BN919" i="5" s="1"/>
  <c r="BE921" i="5"/>
  <c r="BJ921" i="5" s="1"/>
  <c r="BN921" i="5" s="1"/>
  <c r="BK920" i="5"/>
  <c r="CG920" i="5"/>
  <c r="AP939"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34"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34"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3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40"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40" i="5" l="1"/>
  <c r="CQ889" i="5"/>
  <c r="AJ940" i="5"/>
  <c r="AT940" i="5"/>
  <c r="CK889" i="5"/>
  <c r="CS889" i="5"/>
  <c r="AU934" i="5"/>
  <c r="CJ889" i="5"/>
  <c r="AH940"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39" i="5" l="1"/>
  <c r="AN938"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34"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39" i="5" l="1"/>
  <c r="AT939" i="5"/>
  <c r="AV939" i="5"/>
  <c r="CK858" i="5"/>
  <c r="BV858" i="5"/>
  <c r="AH939"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3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3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35" i="5"/>
  <c r="AE839" i="2"/>
  <c r="AA839" i="2"/>
  <c r="Z839" i="2"/>
  <c r="X839" i="2"/>
  <c r="W839" i="2"/>
  <c r="P839" i="2"/>
  <c r="O697" i="7"/>
  <c r="G697"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38"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38" i="5" l="1"/>
  <c r="AJ938" i="5"/>
  <c r="AT938" i="5"/>
  <c r="AV936" i="5"/>
  <c r="AV938" i="5"/>
  <c r="CK828" i="5"/>
  <c r="AJ936"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3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37" i="5" l="1"/>
  <c r="AT937" i="5"/>
  <c r="AJ937" i="5"/>
  <c r="AP937" i="5"/>
  <c r="AH937" i="5"/>
  <c r="AV937" i="5"/>
  <c r="CK797" i="5"/>
  <c r="AJ935" i="5"/>
  <c r="AV93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34" i="5"/>
  <c r="AJ934"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34"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36" i="5"/>
  <c r="AS581" i="5"/>
  <c r="CU581" i="5" s="1"/>
  <c r="AG581" i="5"/>
  <c r="CK581" i="5" s="1"/>
  <c r="X69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9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9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9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33"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33"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34" i="5"/>
  <c r="CL378" i="5" l="1"/>
  <c r="CI378" i="5"/>
  <c r="CE378" i="5"/>
  <c r="CD378" i="5"/>
  <c r="CC378" i="5"/>
  <c r="CB378" i="5"/>
  <c r="CA378" i="5"/>
  <c r="BZ378" i="5"/>
  <c r="BY378" i="5"/>
  <c r="BX378" i="5"/>
  <c r="BT378" i="5"/>
  <c r="BS378" i="5"/>
  <c r="BR378" i="5"/>
  <c r="BQ378" i="5"/>
  <c r="BL378" i="5"/>
  <c r="BM378" i="5"/>
  <c r="BH378" i="5"/>
  <c r="BF378" i="5"/>
  <c r="BB934"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97"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97" i="7"/>
  <c r="AD697" i="7"/>
  <c r="AB697" i="7"/>
  <c r="Y697" i="7"/>
  <c r="N697" i="7"/>
  <c r="E697"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0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3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3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3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3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BI382" i="5"/>
  <c r="BG382" i="5" s="1"/>
  <c r="H304" i="2"/>
  <c r="Y303" i="2"/>
  <c r="M275" i="2"/>
  <c r="AB274" i="2"/>
  <c r="I274" i="2"/>
  <c r="D927" i="5" l="1"/>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97" i="7"/>
  <c r="T697" i="7"/>
  <c r="R697" i="7"/>
  <c r="Z697" i="7"/>
  <c r="AC69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97" i="7"/>
  <c r="AJ371" i="7"/>
  <c r="S697" i="7"/>
  <c r="B371" i="7"/>
  <c r="AK371" i="7" s="1"/>
  <c r="U697"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97" i="7"/>
  <c r="K697" i="7"/>
  <c r="AJ392" i="7"/>
  <c r="I697"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28" i="2" l="1"/>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AB904" i="2"/>
  <c r="I904" i="2"/>
  <c r="AB903" i="2"/>
  <c r="I903" i="2"/>
  <c r="AB902" i="2"/>
  <c r="I902" i="2"/>
  <c r="AB901" i="2"/>
  <c r="I901" i="2"/>
  <c r="AB900" i="2"/>
  <c r="I900" i="2"/>
  <c r="AB899" i="2"/>
  <c r="I899" i="2"/>
  <c r="AB898" i="2"/>
  <c r="I898" i="2"/>
  <c r="W566" i="6"/>
  <c r="I567" i="6"/>
  <c r="AB928" i="2" l="1"/>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97" i="7"/>
  <c r="AJ536" i="7"/>
  <c r="H697" i="7"/>
  <c r="AI536" i="7"/>
  <c r="B536" i="7"/>
  <c r="AK536" i="7" s="1"/>
  <c r="L69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97" i="7"/>
  <c r="B573" i="7"/>
  <c r="AK573" i="7" s="1"/>
  <c r="AJ573" i="7"/>
  <c r="B697"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s="1"/>
</calcChain>
</file>

<file path=xl/sharedStrings.xml><?xml version="1.0" encoding="utf-8"?>
<sst xmlns="http://schemas.openxmlformats.org/spreadsheetml/2006/main" count="1270" uniqueCount="960">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</sst>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国家衛健委発表に基づく感染状況!$AE$374:$AE$932</c:f>
              <c:numCache>
                <c:formatCode>m"月"d"日"</c:formatCode>
                <c:ptCount val="55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numCache>
            </c:numRef>
          </c:cat>
          <c:val>
            <c:numRef>
              <c:f>国家衛健委発表に基づく感染状況!$AF$374:$AF$932</c:f>
              <c:numCache>
                <c:formatCode>#,##0_);[Red]\(#,##0\)</c:formatCode>
                <c:ptCount val="55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省市別輸入症例数変化!$C$2:$C$694</c:f>
              <c:numCache>
                <c:formatCode>m"月"d"日"</c:formatCode>
                <c:ptCount val="6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省市別輸入症例数変化!$D$2:$D$694</c:f>
              <c:numCache>
                <c:formatCode>General</c:formatCode>
                <c:ptCount val="69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省市別輸入症例数変化!$C$2:$C$694</c:f>
              <c:numCache>
                <c:formatCode>m"月"d"日"</c:formatCode>
                <c:ptCount val="6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省市別輸入症例数変化!$E$2:$E$694</c:f>
              <c:numCache>
                <c:formatCode>General</c:formatCode>
                <c:ptCount val="69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省市別輸入症例数変化!$C$2:$C$694</c:f>
              <c:numCache>
                <c:formatCode>m"月"d"日"</c:formatCode>
                <c:ptCount val="6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省市別輸入症例数変化!$F$2:$F$694</c:f>
              <c:numCache>
                <c:formatCode>General</c:formatCode>
                <c:ptCount val="69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省市別輸入症例数変化!$C$2:$C$694</c:f>
              <c:numCache>
                <c:formatCode>m"月"d"日"</c:formatCode>
                <c:ptCount val="6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省市別輸入症例数変化!$G$2:$G$694</c:f>
              <c:numCache>
                <c:formatCode>General</c:formatCode>
                <c:ptCount val="69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省市別輸入症例数変化!$C$2:$C$694</c:f>
              <c:numCache>
                <c:formatCode>m"月"d"日"</c:formatCode>
                <c:ptCount val="6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省市別輸入症例数変化!$H$2:$H$694</c:f>
              <c:numCache>
                <c:formatCode>General</c:formatCode>
                <c:ptCount val="69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省市別輸入症例数変化!$C$2:$C$694</c:f>
              <c:numCache>
                <c:formatCode>m"月"d"日"</c:formatCode>
                <c:ptCount val="6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省市別輸入症例数変化!$I$2:$I$694</c:f>
              <c:numCache>
                <c:formatCode>General</c:formatCode>
                <c:ptCount val="69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省市別輸入症例数変化!$C$2:$C$694</c:f>
              <c:numCache>
                <c:formatCode>m"月"d"日"</c:formatCode>
                <c:ptCount val="6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省市別輸入症例数変化!$J$2:$J$694</c:f>
              <c:numCache>
                <c:formatCode>0_);[Red]\(0\)</c:formatCode>
                <c:ptCount val="69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25336672531333065"/>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香港マカオ台湾の患者・海外輸入症例・無症状病原体保有者!$BR$29:$BR$932</c:f>
              <c:numCache>
                <c:formatCode>General</c:formatCode>
                <c:ptCount val="90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香港マカオ台湾の患者・海外輸入症例・無症状病原体保有者!$BS$29:$BS$932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香港マカオ台湾の患者・海外輸入症例・無症状病原体保有者!$BT$29:$BT$932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香港マカオ台湾の患者・海外輸入症例・無症状病原体保有者!$AX$169:$AX$932</c:f>
              <c:numCache>
                <c:formatCode>m"月"d"日"</c:formatCode>
                <c:ptCount val="7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numCache>
            </c:numRef>
          </c:cat>
          <c:val>
            <c:numRef>
              <c:f>香港マカオ台湾の患者・海外輸入症例・無症状病原体保有者!$AY$169:$AY$932</c:f>
              <c:numCache>
                <c:formatCode>General</c:formatCode>
                <c:ptCount val="76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香港マカオ台湾の患者・海外輸入症例・無症状病原体保有者!$AX$169:$AX$932</c:f>
              <c:numCache>
                <c:formatCode>m"月"d"日"</c:formatCode>
                <c:ptCount val="7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numCache>
            </c:numRef>
          </c:cat>
          <c:val>
            <c:numRef>
              <c:f>香港マカオ台湾の患者・海外輸入症例・無症状病原体保有者!$BB$169:$BB$932</c:f>
              <c:numCache>
                <c:formatCode>General</c:formatCode>
                <c:ptCount val="76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香港マカオ台湾の患者・海外輸入症例・無症状病原体保有者!$AX$169:$AX$932</c:f>
              <c:numCache>
                <c:formatCode>m"月"d"日"</c:formatCode>
                <c:ptCount val="7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numCache>
            </c:numRef>
          </c:cat>
          <c:val>
            <c:numRef>
              <c:f>香港マカオ台湾の患者・海外輸入症例・無症状病原体保有者!$AZ$169:$AZ$932</c:f>
              <c:numCache>
                <c:formatCode>General</c:formatCode>
                <c:ptCount val="76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香港マカオ台湾の患者・海外輸入症例・無症状病原体保有者!$AX$169:$AX$932</c:f>
              <c:numCache>
                <c:formatCode>m"月"d"日"</c:formatCode>
                <c:ptCount val="7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numCache>
            </c:numRef>
          </c:cat>
          <c:val>
            <c:numRef>
              <c:f>香港マカオ台湾の患者・海外輸入症例・無症状病原体保有者!$BC$169:$BC$932</c:f>
              <c:numCache>
                <c:formatCode>General</c:formatCode>
                <c:ptCount val="76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香港マカオ台湾の患者・海外輸入症例・無症状病原体保有者!$CR$485:$CR$932</c:f>
              <c:numCache>
                <c:formatCode>m"月"d"日"</c:formatCode>
                <c:ptCount val="4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numCache>
            </c:numRef>
          </c:cat>
          <c:val>
            <c:numRef>
              <c:f>香港マカオ台湾の患者・海外輸入症例・無症状病原体保有者!$CS$485:$CS$932</c:f>
              <c:numCache>
                <c:formatCode>General</c:formatCode>
                <c:ptCount val="44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香港マカオ台湾の患者・海外輸入症例・無症状病原体保有者!$CR$485:$CR$932</c:f>
              <c:numCache>
                <c:formatCode>m"月"d"日"</c:formatCode>
                <c:ptCount val="4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numCache>
            </c:numRef>
          </c:cat>
          <c:val>
            <c:numRef>
              <c:f>香港マカオ台湾の患者・海外輸入症例・無症状病原体保有者!$CT$485:$CT$932</c:f>
              <c:numCache>
                <c:formatCode>General</c:formatCode>
                <c:ptCount val="44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香港マカオ台湾の患者・海外輸入症例・無症状病原体保有者!$BJ$97:$BJ$931</c:f>
              <c:numCache>
                <c:formatCode>m"月"d"日"</c:formatCode>
                <c:ptCount val="8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numCache>
            </c:numRef>
          </c:cat>
          <c:val>
            <c:numRef>
              <c:f>香港マカオ台湾の患者・海外輸入症例・無症状病原体保有者!$BK$97:$BK$931</c:f>
              <c:numCache>
                <c:formatCode>General</c:formatCode>
                <c:ptCount val="83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香港マカオ台湾の患者・海外輸入症例・無症状病原体保有者!$BJ$97:$BJ$931</c:f>
              <c:numCache>
                <c:formatCode>m"月"d"日"</c:formatCode>
                <c:ptCount val="8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numCache>
            </c:numRef>
          </c:cat>
          <c:val>
            <c:numRef>
              <c:f>香港マカオ台湾の患者・海外輸入症例・無症状病原体保有者!$BL$97:$BL$931</c:f>
              <c:numCache>
                <c:formatCode>General</c:formatCode>
                <c:ptCount val="83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香港マカオ台湾の患者・海外輸入症例・無症状病原体保有者!$CM$29:$CM$932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香港マカオ台湾の患者・海外輸入症例・無症状病原体保有者!$CK$29:$CK$932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香港マカオ台湾の患者・海外輸入症例・無症状病原体保有者!$CJ$29:$CJ$932</c:f>
              <c:numCache>
                <c:formatCode>General</c:formatCode>
                <c:ptCount val="9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香港マカオ台湾の患者・海外輸入症例・無症状病原体保有者!$CK$29:$CK$932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香港マカオ台湾の患者・海外輸入症例・無症状病原体保有者!$CI$29:$CI$932</c15:sqref>
                        </c15:formulaRef>
                      </c:ext>
                    </c:extLst>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extLst>
                      <c:ext uri="{02D57815-91ED-43cb-92C2-25804820EDAC}">
                        <c15:formulaRef>
                          <c15:sqref>香港マカオ台湾の患者・海外輸入症例・無症状病原体保有者!$CJ$29:$CJ$932</c15:sqref>
                        </c15:formulaRef>
                      </c:ext>
                    </c:extLst>
                    <c:numCache>
                      <c:formatCode>General</c:formatCode>
                      <c:ptCount val="9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国家衛健委発表に基づく感染状況!$AE$374:$AE$932</c:f>
              <c:numCache>
                <c:formatCode>m"月"d"日"</c:formatCode>
                <c:ptCount val="55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numCache>
            </c:numRef>
          </c:cat>
          <c:val>
            <c:numRef>
              <c:f>国家衛健委発表に基づく感染状況!$AF$374:$AF$932</c:f>
              <c:numCache>
                <c:formatCode>#,##0_);[Red]\(#,##0\)</c:formatCode>
                <c:ptCount val="55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上海・雲南輸入症例数推移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省市別輸入症例数変化!$AH$2:$AH$693</c:f>
              <c:numCache>
                <c:formatCode>0_);[Red]\(0\)</c:formatCode>
                <c:ptCount val="69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省市別輸入症例数変化!$AI$2:$AI$693</c:f>
              <c:numCache>
                <c:formatCode>0_);[Red]\(0\)</c:formatCode>
                <c:ptCount val="69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numCache>
            </c:numRef>
          </c:cat>
          <c:val>
            <c:numRef>
              <c:f>省市別輸入症例数変化!$AJ$2:$AJ$693</c:f>
              <c:numCache>
                <c:formatCode>General</c:formatCode>
                <c:ptCount val="69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国家衛健委発表に基づく感染状況!$W$27:$W$933</c:f>
              <c:numCache>
                <c:formatCode>m"月"d"日"</c:formatCode>
                <c:ptCount val="9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numCache>
            </c:numRef>
          </c:cat>
          <c:val>
            <c:numRef>
              <c:f>国家衛健委発表に基づく感染状況!$X$27:$X$933</c:f>
              <c:numCache>
                <c:formatCode>#,##0_);[Red]\(#,##0\)</c:formatCode>
                <c:ptCount val="9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国家衛健委発表に基づく感染状況!$W$27:$W$933</c:f>
              <c:numCache>
                <c:formatCode>m"月"d"日"</c:formatCode>
                <c:ptCount val="9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numCache>
            </c:numRef>
          </c:cat>
          <c:val>
            <c:numRef>
              <c:f>国家衛健委発表に基づく感染状況!$Y$27:$Y$933</c:f>
              <c:numCache>
                <c:formatCode>General</c:formatCode>
                <c:ptCount val="9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香港マカオ台湾の患者・海外輸入症例・無症状病原体保有者!$CP$189:$CP$931</c:f>
              <c:numCache>
                <c:formatCode>m"月"d"日"</c:formatCode>
                <c:ptCount val="7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numCache>
            </c:numRef>
          </c:cat>
          <c:val>
            <c:numRef>
              <c:f>香港マカオ台湾の患者・海外輸入症例・無症状病原体保有者!$CQ$189:$CQ$931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香港マカオ台湾の患者・海外輸入症例・無症状病原体保有者!$CN$189:$CN$932</c:f>
              <c:numCache>
                <c:formatCode>m"月"d"日"</c:formatCode>
                <c:ptCount val="7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numCache>
            </c:numRef>
          </c:cat>
          <c:val>
            <c:numRef>
              <c:f>香港マカオ台湾の患者・海外輸入症例・無症状病原体保有者!$CO$189:$CO$932</c:f>
              <c:numCache>
                <c:formatCode>General</c:formatCode>
                <c:ptCount val="7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香港マカオ台湾の患者・海外輸入症例・無症状病原体保有者!$BJ$97:$BJ$931</c:f>
              <c:numCache>
                <c:formatCode>m"月"d"日"</c:formatCode>
                <c:ptCount val="8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numCache>
            </c:numRef>
          </c:cat>
          <c:val>
            <c:numRef>
              <c:f>香港マカオ台湾の患者・海外輸入症例・無症状病原体保有者!$BL$97:$BL$931</c:f>
              <c:numCache>
                <c:formatCode>General</c:formatCode>
                <c:ptCount val="83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香港マカオ台湾の患者・海外輸入症例・無症状病原体保有者!$BJ$97:$BJ$931</c:f>
              <c:numCache>
                <c:formatCode>m"月"d"日"</c:formatCode>
                <c:ptCount val="8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numCache>
            </c:numRef>
          </c:cat>
          <c:val>
            <c:numRef>
              <c:f>香港マカオ台湾の患者・海外輸入症例・無症状病原体保有者!$BK$97:$BK$931</c:f>
              <c:numCache>
                <c:formatCode>General</c:formatCode>
                <c:ptCount val="83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国家衛健委発表に基づく感染状況!$W$27:$W$932</c:f>
              <c:numCache>
                <c:formatCode>m"月"d"日"</c:formatCode>
                <c:ptCount val="9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numCache>
            </c:numRef>
          </c:cat>
          <c:val>
            <c:numRef>
              <c:f>国家衛健委発表に基づく感染状況!$X$27:$X$932</c:f>
              <c:numCache>
                <c:formatCode>#,##0_);[Red]\(#,##0\)</c:formatCode>
                <c:ptCount val="9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国家衛健委発表に基づく感染状況!$W$27:$W$932</c:f>
              <c:numCache>
                <c:formatCode>m"月"d"日"</c:formatCode>
                <c:ptCount val="9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numCache>
            </c:numRef>
          </c:cat>
          <c:val>
            <c:numRef>
              <c:f>国家衛健委発表に基づく感染状況!$Y$27:$Y$932</c:f>
              <c:numCache>
                <c:formatCode>General</c:formatCode>
                <c:ptCount val="9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48754135006629312"/>
          <c:y val="0.16261102963845583"/>
          <c:w val="0.32599705145574015"/>
          <c:h val="0.1541851195287176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香港マカオ台湾の患者・海外輸入症例・無症状病原体保有者!$CP$189:$CP$931</c:f>
              <c:numCache>
                <c:formatCode>m"月"d"日"</c:formatCode>
                <c:ptCount val="7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numCache>
            </c:numRef>
          </c:cat>
          <c:val>
            <c:numRef>
              <c:f>香港マカオ台湾の患者・海外輸入症例・無症状病原体保有者!$CQ$189:$CQ$931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香港マカオ台湾の患者・海外輸入症例・無症状病原体保有者!$CN$189:$CN$932</c:f>
              <c:numCache>
                <c:formatCode>m"月"d"日"</c:formatCode>
                <c:ptCount val="7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numCache>
            </c:numRef>
          </c:cat>
          <c:val>
            <c:numRef>
              <c:f>香港マカオ台湾の患者・海外輸入症例・無症状病原体保有者!$CO$189:$CO$932</c:f>
              <c:numCache>
                <c:formatCode>General</c:formatCode>
                <c:ptCount val="7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国家衛健委発表に基づく感染状況!$Z$27:$Z$930</c:f>
              <c:numCache>
                <c:formatCode>m"月"d"日"</c:formatCode>
                <c:ptCount val="9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numCache>
            </c:numRef>
          </c:cat>
          <c:val>
            <c:numRef>
              <c:f>国家衛健委発表に基づく感染状況!$AA$27:$AA$930</c:f>
              <c:numCache>
                <c:formatCode>General</c:formatCode>
                <c:ptCount val="90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国家衛健委発表に基づく感染状況!$Z$27:$Z$930</c:f>
              <c:numCache>
                <c:formatCode>m"月"d"日"</c:formatCode>
                <c:ptCount val="9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numCache>
            </c:numRef>
          </c:cat>
          <c:val>
            <c:numRef>
              <c:f>国家衛健委発表に基づく感染状況!$AB$27:$AB$930</c:f>
              <c:numCache>
                <c:formatCode>General</c:formatCode>
                <c:ptCount val="90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香港マカオ台湾の患者・海外輸入症例・無症状病原体保有者!$BE$70:$BE$932</c:f>
              <c:numCache>
                <c:formatCode>m"月"d"日"</c:formatCode>
                <c:ptCount val="8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numCache>
            </c:numRef>
          </c:cat>
          <c:val>
            <c:numRef>
              <c:f>香港マカオ台湾の患者・海外輸入症例・無症状病原体保有者!$BF$70:$BF$932</c:f>
              <c:numCache>
                <c:formatCode>General</c:formatCode>
                <c:ptCount val="86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香港マカオ台湾の患者・海外輸入症例・無症状病原体保有者!$BE$70:$BE$932</c:f>
              <c:numCache>
                <c:formatCode>m"月"d"日"</c:formatCode>
                <c:ptCount val="8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numCache>
            </c:numRef>
          </c:cat>
          <c:val>
            <c:numRef>
              <c:f>香港マカオ台湾の患者・海外輸入症例・無症状病原体保有者!$BG$70:$BG$932</c:f>
              <c:numCache>
                <c:formatCode>General</c:formatCode>
                <c:ptCount val="86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香港マカオ台湾の患者・海外輸入症例・無症状病原体保有者!$BY$29:$BY$932</c:f>
              <c:numCache>
                <c:formatCode>General</c:formatCode>
                <c:ptCount val="90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香港マカオ台湾の患者・海外輸入症例・無症状病原体保有者!$BZ$29:$BZ$932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香港マカオ台湾の患者・海外輸入症例・無症状病原体保有者!$CA$29:$CA$932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香港マカオ台湾の患者・海外輸入症例・無症状病原体保有者!$CC$29:$CC$932</c:f>
              <c:numCache>
                <c:formatCode>General</c:formatCode>
                <c:ptCount val="90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香港マカオ台湾の患者・海外輸入症例・無症状病原体保有者!$CD$29:$CD$932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香港マカオ台湾の患者・海外輸入症例・無症状病原体保有者!$CE$29:$CE$932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8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香港マカオ台湾の患者・海外輸入症例・無症状病原体保有者!$CM$29:$CM$932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香港マカオ台湾の患者・海外輸入症例・無症状病原体保有者!$CJ$29:$CJ$932</c:f>
              <c:numCache>
                <c:formatCode>General</c:formatCode>
                <c:ptCount val="9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香港マカオ台湾の患者・海外輸入症例・無症状病原体保有者!$CI$29:$CI$932</c:f>
              <c:numCache>
                <c:formatCode>m"月"d"日"</c:formatCode>
                <c:ptCount val="9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numCache>
            </c:numRef>
          </c:cat>
          <c:val>
            <c:numRef>
              <c:f>香港マカオ台湾の患者・海外輸入症例・無症状病原体保有者!$CK$29:$CK$932</c:f>
              <c:numCache>
                <c:formatCode>General</c:formatCode>
                <c:ptCount val="9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香港マカオ台湾の患者・海外輸入症例・無症状病原体保有者!$CP$189:$CP$931</c:f>
              <c:numCache>
                <c:formatCode>m"月"d"日"</c:formatCode>
                <c:ptCount val="7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numCache>
            </c:numRef>
          </c:cat>
          <c:val>
            <c:numRef>
              <c:f>香港マカオ台湾の患者・海外輸入症例・無症状病原体保有者!$CQ$189:$CQ$931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香港マカオ台湾の患者・海外輸入症例・無症状病原体保有者!$CN$189:$CN$932</c:f>
              <c:numCache>
                <c:formatCode>m"月"d"日"</c:formatCode>
                <c:ptCount val="7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numCache>
            </c:numRef>
          </c:cat>
          <c:val>
            <c:numRef>
              <c:f>香港マカオ台湾の患者・海外輸入症例・無症状病原体保有者!$CO$189:$CO$932</c:f>
              <c:numCache>
                <c:formatCode>General</c:formatCode>
                <c:ptCount val="7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51"/>
  <sheetViews>
    <sheetView zoomScale="98" zoomScaleNormal="98" workbookViewId="0">
      <pane xSplit="2" ySplit="5" topLeftCell="C922" activePane="bottomRight" state="frozen"/>
      <selection pane="topRight" activeCell="C1" sqref="C1"/>
      <selection pane="bottomLeft" activeCell="A8" sqref="A8"/>
      <selection pane="bottomRight" activeCell="C930" sqref="C93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44753</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+G806-香港マカオ台湾の患者・海外輸入症例・無症状病原体保有者!B931</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+G807-香港マカオ台湾の患者・海外輸入症例・無症状病原体保有者!B932</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+G808-香港マカオ台湾の患者・海外輸入症例・無症状病原体保有者!B933</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+G809-香港マカオ台湾の患者・海外輸入症例・無症状病原体保有者!B934</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+G810-香港マカオ台湾の患者・海外輸入症例・無症状病原体保有者!B935</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+G811-香港マカオ台湾の患者・海外輸入症例・無症状病原体保有者!B936</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v>48</v>
      </c>
    </row>
    <row r="912" spans="2:32" x14ac:dyDescent="0.55000000000000004">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v>37</v>
      </c>
    </row>
    <row r="913" spans="2:32" x14ac:dyDescent="0.55000000000000004">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v>53</v>
      </c>
    </row>
    <row r="914" spans="2:32" x14ac:dyDescent="0.55000000000000004">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v>39</v>
      </c>
    </row>
    <row r="915" spans="2:32" x14ac:dyDescent="0.55000000000000004">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v>39</v>
      </c>
    </row>
    <row r="916" spans="2:32" x14ac:dyDescent="0.55000000000000004">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v>16</v>
      </c>
    </row>
    <row r="917" spans="2:32" x14ac:dyDescent="0.55000000000000004">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v>24</v>
      </c>
    </row>
    <row r="918" spans="2:32" x14ac:dyDescent="0.55000000000000004">
      <c r="B918" s="220">
        <v>44741</v>
      </c>
      <c r="C918" s="48">
        <v>0</v>
      </c>
      <c r="D918" s="84"/>
      <c r="E918" s="110"/>
      <c r="F918" s="57">
        <v>0</v>
      </c>
      <c r="G918" s="48">
        <v>33</v>
      </c>
      <c r="H918" s="89">
        <f t="shared" ref="H918" si="455">+H917+G918</f>
        <v>225638</v>
      </c>
      <c r="I918" s="89">
        <f t="shared" ref="I918" si="456">+H918-M918-O918</f>
        <v>432</v>
      </c>
      <c r="J918" s="48">
        <v>0</v>
      </c>
      <c r="K918" s="56">
        <f t="shared" ref="K918" si="457">+J918+K917</f>
        <v>1</v>
      </c>
      <c r="L918" s="48">
        <v>0</v>
      </c>
      <c r="M918" s="89">
        <f t="shared" ref="M918" si="458">+L918+M917</f>
        <v>5226</v>
      </c>
      <c r="N918" s="48">
        <v>65</v>
      </c>
      <c r="O918" s="89">
        <f t="shared" ref="O918" si="459">+N918+O917</f>
        <v>219980</v>
      </c>
      <c r="P918" s="111">
        <f t="shared" ref="P918" si="460">+Q918-Q917</f>
        <v>3316</v>
      </c>
      <c r="Q918" s="57">
        <v>4264359</v>
      </c>
      <c r="R918" s="48">
        <v>11594</v>
      </c>
      <c r="S918" s="118"/>
      <c r="T918" s="57">
        <v>80138</v>
      </c>
      <c r="U918" s="78"/>
      <c r="W918" s="1">
        <f t="shared" ref="W918" si="461">+B918</f>
        <v>44741</v>
      </c>
      <c r="X918" s="122">
        <f t="shared" ref="X918" si="462">+G918</f>
        <v>33</v>
      </c>
      <c r="Y918">
        <f t="shared" ref="Y918" si="463">+H918</f>
        <v>225638</v>
      </c>
      <c r="Z918" s="123">
        <f t="shared" ref="Z918" si="464">+B918</f>
        <v>44741</v>
      </c>
      <c r="AA918">
        <f t="shared" ref="AA918" si="465">+L918</f>
        <v>0</v>
      </c>
      <c r="AB918">
        <f t="shared" ref="AB918" si="466">+M918</f>
        <v>5226</v>
      </c>
      <c r="AC918">
        <v>373</v>
      </c>
      <c r="AE918" s="1">
        <f t="shared" ref="AE918" si="467">+B918</f>
        <v>44741</v>
      </c>
      <c r="AF918" s="293">
        <v>33</v>
      </c>
    </row>
    <row r="919" spans="2:32" x14ac:dyDescent="0.55000000000000004">
      <c r="B919" s="220">
        <v>44742</v>
      </c>
      <c r="C919" s="48">
        <v>0</v>
      </c>
      <c r="D919" s="84"/>
      <c r="E919" s="110"/>
      <c r="F919" s="57">
        <v>0</v>
      </c>
      <c r="G919" s="48">
        <v>37</v>
      </c>
      <c r="H919" s="89">
        <f t="shared" ref="H919" si="468">+H918+G919</f>
        <v>225675</v>
      </c>
      <c r="I919" s="89">
        <f t="shared" ref="I919" si="469">+H919-M919-O919</f>
        <v>426</v>
      </c>
      <c r="J919" s="48">
        <v>-1</v>
      </c>
      <c r="K919" s="56">
        <f t="shared" ref="K919" si="470">+J919+K918</f>
        <v>0</v>
      </c>
      <c r="L919" s="48">
        <v>0</v>
      </c>
      <c r="M919" s="89">
        <f t="shared" ref="M919" si="471">+L919+M918</f>
        <v>5226</v>
      </c>
      <c r="N919" s="48">
        <v>43</v>
      </c>
      <c r="O919" s="89">
        <f t="shared" ref="O919" si="472">+N919+O918</f>
        <v>220023</v>
      </c>
      <c r="P919" s="111">
        <f t="shared" ref="P919" si="473">+Q919-Q918</f>
        <v>5263</v>
      </c>
      <c r="Q919" s="57">
        <v>4269622</v>
      </c>
      <c r="R919" s="48">
        <v>15111</v>
      </c>
      <c r="S919" s="118"/>
      <c r="T919" s="57">
        <v>70287</v>
      </c>
      <c r="U919" s="78"/>
      <c r="W919" s="1">
        <f t="shared" ref="W919" si="474">+B919</f>
        <v>44742</v>
      </c>
      <c r="X919" s="122">
        <f t="shared" ref="X919" si="475">+G919</f>
        <v>37</v>
      </c>
      <c r="Y919">
        <f t="shared" ref="Y919" si="476">+H919</f>
        <v>225675</v>
      </c>
      <c r="Z919" s="123">
        <f t="shared" ref="Z919" si="477">+B919</f>
        <v>44742</v>
      </c>
      <c r="AA919">
        <f t="shared" ref="AA919" si="478">+L919</f>
        <v>0</v>
      </c>
      <c r="AB919">
        <f t="shared" ref="AB919" si="479">+M919</f>
        <v>5226</v>
      </c>
      <c r="AC919">
        <v>373</v>
      </c>
      <c r="AE919" s="1">
        <f t="shared" ref="AE919" si="480">+B919</f>
        <v>44742</v>
      </c>
      <c r="AF919" s="293">
        <v>37</v>
      </c>
    </row>
    <row r="920" spans="2:32" x14ac:dyDescent="0.55000000000000004">
      <c r="B920" s="220">
        <v>44743</v>
      </c>
      <c r="C920" s="48">
        <v>0</v>
      </c>
      <c r="D920" s="84"/>
      <c r="E920" s="110"/>
      <c r="F920" s="57">
        <v>0</v>
      </c>
      <c r="G920" s="48">
        <v>72</v>
      </c>
      <c r="H920" s="89">
        <f t="shared" ref="H920" si="481">+H919+G920</f>
        <v>225747</v>
      </c>
      <c r="I920" s="89">
        <f t="shared" ref="I920" si="482">+H920-M920-O920</f>
        <v>446</v>
      </c>
      <c r="J920" s="48">
        <v>0</v>
      </c>
      <c r="K920" s="56">
        <f t="shared" ref="K920" si="483">+J920+K919</f>
        <v>0</v>
      </c>
      <c r="L920" s="48">
        <v>0</v>
      </c>
      <c r="M920" s="89">
        <f t="shared" ref="M920" si="484">+L920+M919</f>
        <v>5226</v>
      </c>
      <c r="N920" s="48">
        <v>52</v>
      </c>
      <c r="O920" s="89">
        <f t="shared" ref="O920" si="485">+N920+O919</f>
        <v>220075</v>
      </c>
      <c r="P920" s="111">
        <f t="shared" ref="P920" si="486">+Q920-Q919</f>
        <v>4366</v>
      </c>
      <c r="Q920" s="57">
        <v>4273988</v>
      </c>
      <c r="R920" s="48">
        <v>12101</v>
      </c>
      <c r="S920" s="118"/>
      <c r="T920" s="57">
        <v>62546</v>
      </c>
      <c r="U920" s="78"/>
      <c r="W920" s="1">
        <f t="shared" ref="W920" si="487">+B920</f>
        <v>44743</v>
      </c>
      <c r="X920" s="122">
        <f t="shared" ref="X920" si="488">+G920</f>
        <v>72</v>
      </c>
      <c r="Y920">
        <f t="shared" ref="Y920" si="489">+H920</f>
        <v>225747</v>
      </c>
      <c r="Z920" s="123">
        <f t="shared" ref="Z920" si="490">+B920</f>
        <v>44743</v>
      </c>
      <c r="AA920">
        <f t="shared" ref="AA920" si="491">+L920</f>
        <v>0</v>
      </c>
      <c r="AB920">
        <f t="shared" ref="AB920" si="492">+M920</f>
        <v>5226</v>
      </c>
      <c r="AC920">
        <v>373</v>
      </c>
      <c r="AE920" s="1">
        <f t="shared" ref="AE920" si="493">+B920</f>
        <v>44743</v>
      </c>
      <c r="AF920" s="293">
        <v>72</v>
      </c>
    </row>
    <row r="921" spans="2:32" x14ac:dyDescent="0.55000000000000004">
      <c r="B921" s="220">
        <v>44744</v>
      </c>
      <c r="C921" s="48">
        <v>0</v>
      </c>
      <c r="D921" s="84"/>
      <c r="E921" s="110"/>
      <c r="F921" s="57">
        <v>0</v>
      </c>
      <c r="G921" s="48">
        <v>104</v>
      </c>
      <c r="H921" s="89">
        <f t="shared" ref="H921" si="494">+H920+G921</f>
        <v>225851</v>
      </c>
      <c r="I921" s="89">
        <f t="shared" ref="I921" si="495">+H921-M921-O921</f>
        <v>510</v>
      </c>
      <c r="J921" s="48">
        <v>0</v>
      </c>
      <c r="K921" s="56">
        <f t="shared" ref="K921" si="496">+J921+K920</f>
        <v>0</v>
      </c>
      <c r="L921" s="48">
        <v>0</v>
      </c>
      <c r="M921" s="89">
        <f t="shared" ref="M921" si="497">+L921+M920</f>
        <v>5226</v>
      </c>
      <c r="N921" s="48">
        <v>40</v>
      </c>
      <c r="O921" s="89">
        <f t="shared" ref="O921" si="498">+N921+O920</f>
        <v>220115</v>
      </c>
      <c r="P921" s="111">
        <f t="shared" ref="P921" si="499">+Q921-Q920</f>
        <v>4309</v>
      </c>
      <c r="Q921" s="57">
        <v>4278297</v>
      </c>
      <c r="R921" s="48">
        <v>5590</v>
      </c>
      <c r="S921" s="118"/>
      <c r="T921" s="57">
        <v>61256</v>
      </c>
      <c r="U921" s="78"/>
      <c r="W921" s="1">
        <f t="shared" ref="W921" si="500">+B921</f>
        <v>44744</v>
      </c>
      <c r="X921" s="122">
        <f t="shared" ref="X921" si="501">+G921</f>
        <v>104</v>
      </c>
      <c r="Y921">
        <f t="shared" ref="Y921" si="502">+H921</f>
        <v>225851</v>
      </c>
      <c r="Z921" s="123">
        <f t="shared" ref="Z921" si="503">+B921</f>
        <v>44744</v>
      </c>
      <c r="AA921">
        <f t="shared" ref="AA921" si="504">+L921</f>
        <v>0</v>
      </c>
      <c r="AB921">
        <f t="shared" ref="AB921" si="505">+M921</f>
        <v>5226</v>
      </c>
      <c r="AC921">
        <v>373</v>
      </c>
      <c r="AE921" s="1">
        <f t="shared" ref="AE921" si="506">+B921</f>
        <v>44744</v>
      </c>
      <c r="AF921" s="293">
        <v>0</v>
      </c>
    </row>
    <row r="922" spans="2:32" x14ac:dyDescent="0.55000000000000004">
      <c r="B922" s="220">
        <v>44745</v>
      </c>
      <c r="C922" s="48">
        <v>0</v>
      </c>
      <c r="D922" s="84"/>
      <c r="E922" s="110"/>
      <c r="F922" s="57">
        <v>0</v>
      </c>
      <c r="G922" s="48">
        <v>72</v>
      </c>
      <c r="H922" s="89">
        <f t="shared" ref="H922" si="507">+H921+G922</f>
        <v>225923</v>
      </c>
      <c r="I922" s="89">
        <f t="shared" ref="I922" si="508">+H922-M922-O922</f>
        <v>532</v>
      </c>
      <c r="J922" s="48">
        <v>0</v>
      </c>
      <c r="K922" s="56">
        <f t="shared" ref="K922" si="509">+J922+K921</f>
        <v>0</v>
      </c>
      <c r="L922" s="48">
        <v>0</v>
      </c>
      <c r="M922" s="89">
        <f t="shared" ref="M922" si="510">+L922+M921</f>
        <v>5226</v>
      </c>
      <c r="N922" s="48">
        <v>50</v>
      </c>
      <c r="O922" s="89">
        <f t="shared" ref="O922" si="511">+N922+O921</f>
        <v>220165</v>
      </c>
      <c r="P922" s="111">
        <f t="shared" ref="P922" si="512">+Q922-Q921</f>
        <v>4018</v>
      </c>
      <c r="Q922" s="57">
        <v>4282315</v>
      </c>
      <c r="R922" s="48">
        <v>3759</v>
      </c>
      <c r="S922" s="118"/>
      <c r="T922" s="57">
        <v>61500</v>
      </c>
      <c r="U922" s="78"/>
      <c r="W922" s="1">
        <f t="shared" ref="W922" si="513">+B922</f>
        <v>44745</v>
      </c>
      <c r="X922" s="122">
        <f t="shared" ref="X922" si="514">+G922</f>
        <v>72</v>
      </c>
      <c r="Y922">
        <f t="shared" ref="Y922" si="515">+H922</f>
        <v>225923</v>
      </c>
      <c r="Z922" s="123">
        <f t="shared" ref="Z922" si="516">+B922</f>
        <v>44745</v>
      </c>
      <c r="AA922">
        <f t="shared" ref="AA922" si="517">+L922</f>
        <v>0</v>
      </c>
      <c r="AB922">
        <f t="shared" ref="AB922" si="518">+M922</f>
        <v>5226</v>
      </c>
      <c r="AC922">
        <v>373</v>
      </c>
      <c r="AE922" s="1">
        <f t="shared" ref="AE922" si="519">+B922</f>
        <v>44745</v>
      </c>
      <c r="AF922" s="293">
        <v>0</v>
      </c>
    </row>
    <row r="923" spans="2:32" x14ac:dyDescent="0.55000000000000004">
      <c r="B923" s="220">
        <v>44746</v>
      </c>
      <c r="C923" s="48">
        <v>1</v>
      </c>
      <c r="D923" s="84"/>
      <c r="E923" s="110"/>
      <c r="F923" s="57">
        <v>1</v>
      </c>
      <c r="G923" s="48">
        <v>112</v>
      </c>
      <c r="H923" s="89">
        <f t="shared" ref="H923" si="520">+H922+G923</f>
        <v>226035</v>
      </c>
      <c r="I923" s="89">
        <f t="shared" ref="I923" si="521">+H923-M923-O923</f>
        <v>610</v>
      </c>
      <c r="J923" s="48">
        <v>1</v>
      </c>
      <c r="K923" s="56">
        <f t="shared" ref="K923:K924" si="522">+J923+K922</f>
        <v>1</v>
      </c>
      <c r="L923" s="48">
        <v>0</v>
      </c>
      <c r="M923" s="89">
        <f t="shared" ref="M923" si="523">+L923+M922</f>
        <v>5226</v>
      </c>
      <c r="N923" s="48">
        <v>34</v>
      </c>
      <c r="O923" s="89">
        <f t="shared" ref="O923" si="524">+N923+O922</f>
        <v>220199</v>
      </c>
      <c r="P923" s="111">
        <f t="shared" ref="P923" si="525">+Q923-Q922</f>
        <v>4256</v>
      </c>
      <c r="Q923" s="57">
        <v>4286571</v>
      </c>
      <c r="R923" s="48">
        <v>4048</v>
      </c>
      <c r="S923" s="118"/>
      <c r="T923" s="57">
        <v>61704</v>
      </c>
      <c r="U923" s="78"/>
      <c r="W923" s="1">
        <f t="shared" ref="W923" si="526">+B923</f>
        <v>44746</v>
      </c>
      <c r="X923" s="122">
        <f t="shared" ref="X923" si="527">+G923</f>
        <v>112</v>
      </c>
      <c r="Y923">
        <f t="shared" ref="Y923" si="528">+H923</f>
        <v>226035</v>
      </c>
      <c r="Z923" s="123">
        <f t="shared" ref="Z923" si="529">+B923</f>
        <v>44746</v>
      </c>
      <c r="AA923">
        <f t="shared" ref="AA923" si="530">+L923</f>
        <v>0</v>
      </c>
      <c r="AB923">
        <f t="shared" ref="AB923" si="531">+M923</f>
        <v>5226</v>
      </c>
      <c r="AC923">
        <v>373</v>
      </c>
      <c r="AE923" s="1">
        <f t="shared" ref="AE923" si="532">+B923</f>
        <v>44746</v>
      </c>
      <c r="AF923" s="293">
        <v>0</v>
      </c>
    </row>
    <row r="924" spans="2:32" x14ac:dyDescent="0.55000000000000004">
      <c r="B924" s="220">
        <v>44747</v>
      </c>
      <c r="C924" s="48">
        <v>0</v>
      </c>
      <c r="D924" s="84"/>
      <c r="E924" s="110"/>
      <c r="F924" s="57">
        <v>0</v>
      </c>
      <c r="G924" s="48">
        <v>141</v>
      </c>
      <c r="H924" s="89">
        <f t="shared" ref="H924" si="533">+H923+G924</f>
        <v>226176</v>
      </c>
      <c r="I924" s="89">
        <f t="shared" ref="I924" si="534">+H924-M924-O924</f>
        <v>724</v>
      </c>
      <c r="J924" s="48">
        <v>0</v>
      </c>
      <c r="K924" s="56">
        <f t="shared" si="522"/>
        <v>1</v>
      </c>
      <c r="L924" s="48">
        <v>0</v>
      </c>
      <c r="M924" s="89">
        <f t="shared" ref="M924" si="535">+L924+M923</f>
        <v>5226</v>
      </c>
      <c r="N924" s="48">
        <v>27</v>
      </c>
      <c r="O924" s="89">
        <f t="shared" ref="O924" si="536">+N924+O923</f>
        <v>220226</v>
      </c>
      <c r="P924" s="111">
        <f t="shared" ref="P924" si="537">+Q924-Q923</f>
        <v>6215</v>
      </c>
      <c r="Q924" s="57">
        <v>4292786</v>
      </c>
      <c r="R924" s="48">
        <v>5620</v>
      </c>
      <c r="S924" s="118"/>
      <c r="T924" s="57">
        <v>62254</v>
      </c>
      <c r="U924" s="78"/>
      <c r="W924" s="1">
        <f t="shared" ref="W924" si="538">+B924</f>
        <v>44747</v>
      </c>
      <c r="X924" s="122">
        <f t="shared" ref="X924" si="539">+G924</f>
        <v>141</v>
      </c>
      <c r="Y924">
        <f t="shared" ref="Y924" si="540">+H924</f>
        <v>226176</v>
      </c>
      <c r="Z924" s="123">
        <f t="shared" ref="Z924" si="541">+B924</f>
        <v>44747</v>
      </c>
      <c r="AA924">
        <f t="shared" ref="AA924" si="542">+L924</f>
        <v>0</v>
      </c>
      <c r="AB924">
        <f t="shared" ref="AB924" si="543">+M924</f>
        <v>5226</v>
      </c>
      <c r="AC924">
        <v>373</v>
      </c>
      <c r="AE924" s="1">
        <f t="shared" ref="AE924" si="544">+B924</f>
        <v>44747</v>
      </c>
      <c r="AF924" s="293">
        <v>0</v>
      </c>
    </row>
    <row r="925" spans="2:32" x14ac:dyDescent="0.55000000000000004">
      <c r="B925" s="220">
        <v>44748</v>
      </c>
      <c r="C925" s="48">
        <v>1</v>
      </c>
      <c r="D925" s="84"/>
      <c r="E925" s="110"/>
      <c r="F925" s="57">
        <v>1</v>
      </c>
      <c r="G925" s="48">
        <v>124</v>
      </c>
      <c r="H925" s="89">
        <f t="shared" ref="H925" si="545">+H924+G925</f>
        <v>226300</v>
      </c>
      <c r="I925" s="89">
        <f t="shared" ref="I925" si="546">+H925-M925-O925</f>
        <v>809</v>
      </c>
      <c r="J925" s="48">
        <v>0</v>
      </c>
      <c r="K925" s="56">
        <f t="shared" ref="K925" si="547">+J925+K924</f>
        <v>1</v>
      </c>
      <c r="L925" s="48">
        <v>0</v>
      </c>
      <c r="M925" s="89">
        <f t="shared" ref="M925" si="548">+L925+M924</f>
        <v>5226</v>
      </c>
      <c r="N925" s="48">
        <v>39</v>
      </c>
      <c r="O925" s="89">
        <f t="shared" ref="O925" si="549">+N925+O924</f>
        <v>220265</v>
      </c>
      <c r="P925" s="111">
        <f t="shared" ref="P925" si="550">+Q925-Q924</f>
        <v>8088</v>
      </c>
      <c r="Q925" s="57">
        <v>4300874</v>
      </c>
      <c r="R925" s="48">
        <v>4401</v>
      </c>
      <c r="S925" s="118"/>
      <c r="T925" s="57">
        <v>65940</v>
      </c>
      <c r="U925" s="78"/>
      <c r="W925" s="1">
        <f t="shared" ref="W925" si="551">+B925</f>
        <v>44748</v>
      </c>
      <c r="X925" s="122">
        <f t="shared" ref="X925" si="552">+G925</f>
        <v>124</v>
      </c>
      <c r="Y925">
        <f t="shared" ref="Y925" si="553">+H925</f>
        <v>226300</v>
      </c>
      <c r="Z925" s="123">
        <f t="shared" ref="Z925" si="554">+B925</f>
        <v>44748</v>
      </c>
      <c r="AA925">
        <f t="shared" ref="AA925" si="555">+L925</f>
        <v>0</v>
      </c>
      <c r="AB925">
        <f t="shared" ref="AB925" si="556">+M925</f>
        <v>5226</v>
      </c>
      <c r="AC925">
        <v>373</v>
      </c>
      <c r="AE925" s="1">
        <f t="shared" ref="AE925" si="557">+B925</f>
        <v>44748</v>
      </c>
      <c r="AF925" s="293">
        <v>0</v>
      </c>
    </row>
    <row r="926" spans="2:32" x14ac:dyDescent="0.55000000000000004">
      <c r="B926" s="220">
        <v>44749</v>
      </c>
      <c r="C926" s="48">
        <v>1</v>
      </c>
      <c r="D926" s="84"/>
      <c r="E926" s="110"/>
      <c r="F926" s="57">
        <v>1</v>
      </c>
      <c r="G926" s="48">
        <v>97</v>
      </c>
      <c r="H926" s="89">
        <f t="shared" ref="H926" si="558">+H925+G926</f>
        <v>226397</v>
      </c>
      <c r="I926" s="89">
        <f t="shared" ref="I926" si="559">+H926-M926-O926</f>
        <v>870</v>
      </c>
      <c r="J926" s="48">
        <v>1</v>
      </c>
      <c r="K926" s="56">
        <f t="shared" ref="K926:K928" si="560">+J926+K925</f>
        <v>2</v>
      </c>
      <c r="L926" s="48">
        <v>0</v>
      </c>
      <c r="M926" s="89">
        <f t="shared" ref="M926" si="561">+L926+M925</f>
        <v>5226</v>
      </c>
      <c r="N926" s="48">
        <v>36</v>
      </c>
      <c r="O926" s="89">
        <f t="shared" ref="O926" si="562">+N926+O925</f>
        <v>220301</v>
      </c>
      <c r="P926" s="111">
        <f t="shared" ref="P926" si="563">+Q926-Q925</f>
        <v>9205</v>
      </c>
      <c r="Q926" s="57">
        <v>4310079</v>
      </c>
      <c r="R926" s="48">
        <v>6539</v>
      </c>
      <c r="S926" s="118"/>
      <c r="T926" s="57">
        <v>68603</v>
      </c>
      <c r="U926" s="78"/>
      <c r="W926" s="1">
        <f t="shared" ref="W926" si="564">+B926</f>
        <v>44749</v>
      </c>
      <c r="X926" s="122">
        <f t="shared" ref="X926" si="565">+G926</f>
        <v>97</v>
      </c>
      <c r="Y926">
        <f t="shared" ref="Y926" si="566">+H926</f>
        <v>226397</v>
      </c>
      <c r="Z926" s="123">
        <f t="shared" ref="Z926" si="567">+B926</f>
        <v>44749</v>
      </c>
      <c r="AA926">
        <f t="shared" ref="AA926" si="568">+L926</f>
        <v>0</v>
      </c>
      <c r="AB926">
        <f t="shared" ref="AB926" si="569">+M926</f>
        <v>5226</v>
      </c>
      <c r="AC926">
        <v>373</v>
      </c>
      <c r="AE926" s="1">
        <f t="shared" ref="AE926" si="570">+B926</f>
        <v>44749</v>
      </c>
      <c r="AF926" s="293">
        <v>0</v>
      </c>
    </row>
    <row r="927" spans="2:32" x14ac:dyDescent="0.55000000000000004">
      <c r="B927" s="220">
        <v>44750</v>
      </c>
      <c r="C927" s="48">
        <v>2</v>
      </c>
      <c r="D927" s="84"/>
      <c r="E927" s="110"/>
      <c r="F927" s="57">
        <v>2</v>
      </c>
      <c r="G927" s="48">
        <v>112</v>
      </c>
      <c r="H927" s="89">
        <f t="shared" ref="H927" si="571">+H926+G927</f>
        <v>226509</v>
      </c>
      <c r="I927" s="89">
        <f t="shared" ref="I927" si="572">+H927-M927-O927</f>
        <v>938</v>
      </c>
      <c r="J927" s="48">
        <v>-1</v>
      </c>
      <c r="K927" s="56">
        <f t="shared" si="560"/>
        <v>1</v>
      </c>
      <c r="L927" s="48">
        <v>0</v>
      </c>
      <c r="M927" s="89">
        <f t="shared" ref="M927" si="573">+L927+M926</f>
        <v>5226</v>
      </c>
      <c r="N927" s="48">
        <v>44</v>
      </c>
      <c r="O927" s="89">
        <f t="shared" ref="O927" si="574">+N927+O926</f>
        <v>220345</v>
      </c>
      <c r="P927" s="111">
        <f t="shared" ref="P927" si="575">+Q927-Q926</f>
        <v>9977</v>
      </c>
      <c r="Q927" s="57">
        <v>4320056</v>
      </c>
      <c r="R927" s="48">
        <v>7352</v>
      </c>
      <c r="S927" s="118"/>
      <c r="T927" s="57">
        <v>70888</v>
      </c>
      <c r="U927" s="78"/>
      <c r="W927" s="1">
        <f t="shared" ref="W927" si="576">+B927</f>
        <v>44750</v>
      </c>
      <c r="X927" s="122">
        <f t="shared" ref="X927" si="577">+G927</f>
        <v>112</v>
      </c>
      <c r="Y927">
        <f t="shared" ref="Y927" si="578">+H927</f>
        <v>226509</v>
      </c>
      <c r="Z927" s="123">
        <f t="shared" ref="Z927" si="579">+B927</f>
        <v>44750</v>
      </c>
      <c r="AA927">
        <f t="shared" ref="AA927" si="580">+L927</f>
        <v>0</v>
      </c>
      <c r="AB927">
        <f t="shared" ref="AB927" si="581">+M927</f>
        <v>5226</v>
      </c>
      <c r="AC927">
        <v>373</v>
      </c>
      <c r="AE927" s="1">
        <f t="shared" ref="AE927" si="582">+B927</f>
        <v>44750</v>
      </c>
      <c r="AF927" s="293">
        <v>0</v>
      </c>
    </row>
    <row r="928" spans="2:32" x14ac:dyDescent="0.55000000000000004">
      <c r="B928" s="220">
        <v>44751</v>
      </c>
      <c r="C928" s="48">
        <v>0</v>
      </c>
      <c r="D928" s="84"/>
      <c r="E928" s="110"/>
      <c r="F928" s="57">
        <v>0</v>
      </c>
      <c r="G928" s="48">
        <v>101</v>
      </c>
      <c r="H928" s="89">
        <f t="shared" ref="H928" si="583">+H927+G928</f>
        <v>226610</v>
      </c>
      <c r="I928" s="89">
        <f t="shared" ref="I928" si="584">+H928-M928-O928</f>
        <v>1004</v>
      </c>
      <c r="J928" s="48">
        <v>-1</v>
      </c>
      <c r="K928" s="56">
        <f t="shared" si="560"/>
        <v>0</v>
      </c>
      <c r="L928" s="48">
        <v>0</v>
      </c>
      <c r="M928" s="89">
        <f t="shared" ref="M928" si="585">+L928+M927</f>
        <v>5226</v>
      </c>
      <c r="N928" s="48">
        <v>35</v>
      </c>
      <c r="O928" s="89">
        <f t="shared" ref="O928" si="586">+N928+O927</f>
        <v>220380</v>
      </c>
      <c r="P928" s="111">
        <f t="shared" ref="P928" si="587">+Q928-Q927</f>
        <v>14568</v>
      </c>
      <c r="Q928" s="57">
        <v>4334624</v>
      </c>
      <c r="R928" s="48">
        <v>6223</v>
      </c>
      <c r="S928" s="118"/>
      <c r="T928" s="57">
        <v>79281</v>
      </c>
      <c r="U928" s="78"/>
      <c r="W928" s="1">
        <f t="shared" ref="W928:W929" si="588">+B928</f>
        <v>44751</v>
      </c>
      <c r="X928" s="122">
        <f t="shared" ref="X928" si="589">+G928</f>
        <v>101</v>
      </c>
      <c r="Y928">
        <f t="shared" ref="Y928" si="590">+H928</f>
        <v>226610</v>
      </c>
      <c r="Z928" s="123">
        <f t="shared" ref="Z928:Z929" si="591">+B928</f>
        <v>44751</v>
      </c>
      <c r="AA928">
        <f t="shared" ref="AA928" si="592">+L928</f>
        <v>0</v>
      </c>
      <c r="AB928">
        <f t="shared" ref="AB928" si="593">+M928</f>
        <v>5226</v>
      </c>
      <c r="AC928">
        <v>373</v>
      </c>
      <c r="AE928" s="1">
        <f t="shared" ref="AE928:AE929" si="594">+B928</f>
        <v>44751</v>
      </c>
      <c r="AF928" s="293">
        <v>0</v>
      </c>
    </row>
    <row r="929" spans="2:32" x14ac:dyDescent="0.55000000000000004">
      <c r="B929" s="220">
        <v>44752</v>
      </c>
      <c r="C929" s="48">
        <v>0</v>
      </c>
      <c r="D929" s="84"/>
      <c r="E929" s="110"/>
      <c r="F929" s="57">
        <v>9</v>
      </c>
      <c r="G929" s="48">
        <v>94</v>
      </c>
      <c r="H929" s="89">
        <f t="shared" ref="H929" si="595">+H928+G929</f>
        <v>226704</v>
      </c>
      <c r="I929" s="89">
        <f t="shared" ref="I929" si="596">+H929-M929-O929</f>
        <v>1047</v>
      </c>
      <c r="J929" s="48">
        <v>0</v>
      </c>
      <c r="K929" s="56">
        <f t="shared" ref="K929" si="597">+J929+K928</f>
        <v>0</v>
      </c>
      <c r="L929" s="48">
        <v>0</v>
      </c>
      <c r="M929" s="89">
        <f t="shared" ref="M929" si="598">+L929+M928</f>
        <v>5226</v>
      </c>
      <c r="N929" s="48">
        <v>51</v>
      </c>
      <c r="O929" s="89">
        <f t="shared" ref="O929" si="599">+N929+O928</f>
        <v>220431</v>
      </c>
      <c r="P929" s="111">
        <f t="shared" ref="P929" si="600">+Q929-Q928</f>
        <v>13737</v>
      </c>
      <c r="Q929" s="57">
        <v>4348361</v>
      </c>
      <c r="R929" s="48">
        <v>3918</v>
      </c>
      <c r="S929" s="118"/>
      <c r="T929" s="57">
        <v>89022</v>
      </c>
      <c r="U929" s="78"/>
      <c r="W929" s="1">
        <f t="shared" ref="W929" si="601">+B929</f>
        <v>44752</v>
      </c>
      <c r="X929" s="122">
        <f t="shared" ref="X929" si="602">+G929</f>
        <v>94</v>
      </c>
      <c r="Y929">
        <f t="shared" ref="Y929" si="603">+H929</f>
        <v>226704</v>
      </c>
      <c r="Z929" s="123">
        <f t="shared" ref="Z929" si="604">+B929</f>
        <v>44752</v>
      </c>
      <c r="AA929">
        <f t="shared" ref="AA929" si="605">+L929</f>
        <v>0</v>
      </c>
      <c r="AB929">
        <f t="shared" ref="AB929" si="606">+M929</f>
        <v>5226</v>
      </c>
      <c r="AC929">
        <v>373</v>
      </c>
      <c r="AE929" s="1">
        <f t="shared" ref="AE929" si="607">+B929</f>
        <v>44752</v>
      </c>
      <c r="AF929" s="293">
        <v>0</v>
      </c>
    </row>
    <row r="930" spans="2:32" x14ac:dyDescent="0.55000000000000004">
      <c r="B930" s="220"/>
      <c r="C930" s="48"/>
      <c r="D930" s="84"/>
      <c r="E930" s="110"/>
      <c r="F930" s="57"/>
      <c r="G930" s="48"/>
      <c r="H930" s="89"/>
      <c r="I930" s="89"/>
      <c r="J930" s="48"/>
      <c r="K930" s="56"/>
      <c r="L930" s="48"/>
      <c r="M930" s="89"/>
      <c r="N930" s="48"/>
      <c r="O930" s="89"/>
      <c r="P930" s="111"/>
      <c r="Q930" s="57"/>
      <c r="R930" s="48"/>
      <c r="S930" s="118"/>
      <c r="T930" s="57"/>
      <c r="U930" s="78"/>
      <c r="W930" s="1"/>
      <c r="X930" s="122"/>
      <c r="Z930" s="123"/>
      <c r="AE930" s="1"/>
      <c r="AF930" s="293"/>
    </row>
    <row r="931" spans="2:32" x14ac:dyDescent="0.55000000000000004">
      <c r="B931" s="220"/>
      <c r="C931" s="48"/>
      <c r="D931" s="84"/>
      <c r="E931" s="110"/>
      <c r="F931" s="57"/>
      <c r="G931" s="48"/>
      <c r="H931" s="89"/>
      <c r="I931" s="89"/>
      <c r="J931" s="48"/>
      <c r="K931" s="56"/>
      <c r="L931" s="48"/>
      <c r="M931" s="89"/>
      <c r="N931" s="48"/>
      <c r="O931" s="89"/>
      <c r="P931" s="111"/>
      <c r="Q931" s="57"/>
      <c r="R931" s="48"/>
      <c r="S931" s="118"/>
      <c r="T931" s="57"/>
      <c r="U931" s="78"/>
      <c r="W931" s="1"/>
      <c r="X931" s="122"/>
      <c r="Z931" s="123"/>
      <c r="AE931" s="1"/>
      <c r="AF931" s="293"/>
    </row>
    <row r="932" spans="2:32" ht="18.5" thickBot="1" x14ac:dyDescent="0.6">
      <c r="B932" s="66"/>
      <c r="C932" s="59"/>
      <c r="D932" s="49"/>
      <c r="E932" s="61"/>
      <c r="F932" s="60"/>
      <c r="G932" s="48"/>
      <c r="H932" s="89"/>
      <c r="I932" s="89"/>
      <c r="J932" s="59"/>
      <c r="K932" s="56"/>
      <c r="L932" s="48"/>
      <c r="M932" s="89"/>
      <c r="N932" s="48"/>
      <c r="O932" s="89"/>
      <c r="P932" s="111"/>
      <c r="Q932" s="60"/>
      <c r="R932" s="48"/>
      <c r="S932" s="60"/>
      <c r="T932" s="60"/>
      <c r="U932" s="78"/>
      <c r="W932" s="1"/>
      <c r="X932" s="122"/>
      <c r="Z932" s="123"/>
      <c r="AE932" s="1"/>
      <c r="AF932" s="293"/>
    </row>
    <row r="933" spans="2:32" ht="9.5" customHeight="1" thickBot="1" x14ac:dyDescent="0.6">
      <c r="B933" s="66"/>
      <c r="C933" s="79"/>
      <c r="D933" s="80"/>
      <c r="E933" s="82"/>
      <c r="F933" s="95"/>
      <c r="G933" s="79"/>
      <c r="H933" s="82"/>
      <c r="I933" s="82"/>
      <c r="J933" s="79"/>
      <c r="K933" s="82"/>
      <c r="L933" s="79"/>
      <c r="M933" s="82"/>
      <c r="N933" s="83"/>
      <c r="O933" s="81"/>
      <c r="P933" s="94"/>
      <c r="Q933" s="95"/>
      <c r="R933" s="120"/>
      <c r="S933" s="95"/>
      <c r="T933" s="95"/>
      <c r="U933" s="67"/>
      <c r="AF933" s="293"/>
    </row>
    <row r="934" spans="2:32" x14ac:dyDescent="0.55000000000000004">
      <c r="M934" s="296">
        <f>SUM(L845:L862)</f>
        <v>503</v>
      </c>
      <c r="AF934" s="293"/>
    </row>
    <row r="935" spans="2:32" ht="13" customHeight="1" x14ac:dyDescent="0.55000000000000004">
      <c r="E935" s="112"/>
      <c r="F935" s="113"/>
      <c r="G935" s="112" t="s">
        <v>80</v>
      </c>
      <c r="H935" s="113"/>
      <c r="I935" s="113"/>
      <c r="J935" s="113"/>
      <c r="U935" s="72"/>
      <c r="AF935" s="293"/>
    </row>
    <row r="936" spans="2:32" ht="13" customHeight="1" x14ac:dyDescent="0.55000000000000004">
      <c r="E936" s="112" t="s">
        <v>98</v>
      </c>
      <c r="F936" s="113"/>
      <c r="G936" s="303" t="s">
        <v>79</v>
      </c>
      <c r="H936" s="304"/>
      <c r="I936" s="112" t="s">
        <v>106</v>
      </c>
      <c r="J936" s="113"/>
      <c r="AF936" s="293"/>
    </row>
    <row r="937" spans="2:32" ht="13" customHeight="1" x14ac:dyDescent="0.55000000000000004">
      <c r="B937" s="129"/>
      <c r="E937" s="114" t="s">
        <v>108</v>
      </c>
      <c r="F937" s="113"/>
      <c r="G937" s="115"/>
      <c r="H937" s="115"/>
      <c r="I937" s="112" t="s">
        <v>107</v>
      </c>
      <c r="J937" s="113"/>
      <c r="AF937" s="293"/>
    </row>
    <row r="938" spans="2:32" ht="18.5" customHeight="1" x14ac:dyDescent="0.55000000000000004">
      <c r="E938" s="112" t="s">
        <v>96</v>
      </c>
      <c r="F938" s="113"/>
      <c r="G938" s="112" t="s">
        <v>97</v>
      </c>
      <c r="H938" s="113"/>
      <c r="I938" s="113"/>
      <c r="J938" s="113"/>
      <c r="AF938" s="293"/>
    </row>
    <row r="939" spans="2:32" ht="13" customHeight="1" x14ac:dyDescent="0.55000000000000004">
      <c r="E939" s="112" t="s">
        <v>98</v>
      </c>
      <c r="F939" s="113"/>
      <c r="G939" s="112" t="s">
        <v>99</v>
      </c>
      <c r="H939" s="113"/>
      <c r="I939" s="113"/>
      <c r="J939" s="113"/>
      <c r="AF939" s="293"/>
    </row>
    <row r="940" spans="2:32" ht="13" customHeight="1" x14ac:dyDescent="0.55000000000000004">
      <c r="E940" s="112" t="s">
        <v>98</v>
      </c>
      <c r="F940" s="113"/>
      <c r="G940" s="112" t="s">
        <v>100</v>
      </c>
      <c r="H940" s="113"/>
      <c r="I940" s="113"/>
      <c r="J940" s="113"/>
      <c r="AF940" s="293"/>
    </row>
    <row r="941" spans="2:32" ht="13" customHeight="1" x14ac:dyDescent="0.55000000000000004">
      <c r="E941" s="112" t="s">
        <v>101</v>
      </c>
      <c r="F941" s="113"/>
      <c r="G941" s="112" t="s">
        <v>102</v>
      </c>
      <c r="H941" s="113"/>
      <c r="I941" s="113"/>
      <c r="J941" s="113"/>
      <c r="AF941" s="293"/>
    </row>
    <row r="942" spans="2:32" ht="13" customHeight="1" x14ac:dyDescent="0.55000000000000004">
      <c r="E942" s="112" t="s">
        <v>103</v>
      </c>
      <c r="F942" s="113"/>
      <c r="G942" s="112" t="s">
        <v>104</v>
      </c>
      <c r="H942" s="113"/>
      <c r="I942" s="113"/>
      <c r="J942" s="113"/>
      <c r="AF942" s="293"/>
    </row>
    <row r="943" spans="2:32" x14ac:dyDescent="0.55000000000000004">
      <c r="AF943" s="293"/>
    </row>
    <row r="944" spans="2:32" x14ac:dyDescent="0.55000000000000004">
      <c r="AF944" s="293"/>
    </row>
    <row r="945" spans="32:32" x14ac:dyDescent="0.55000000000000004">
      <c r="AF945" s="293"/>
    </row>
    <row r="946" spans="32:32" x14ac:dyDescent="0.55000000000000004">
      <c r="AF946" s="293"/>
    </row>
    <row r="947" spans="32:32" x14ac:dyDescent="0.55000000000000004">
      <c r="AF947" s="293"/>
    </row>
    <row r="948" spans="32:32" x14ac:dyDescent="0.55000000000000004">
      <c r="AF948" s="293"/>
    </row>
    <row r="949" spans="32:32" x14ac:dyDescent="0.55000000000000004">
      <c r="AF949" s="293"/>
    </row>
    <row r="950" spans="32:32" x14ac:dyDescent="0.55000000000000004">
      <c r="AF950" s="293"/>
    </row>
    <row r="951" spans="32:32" x14ac:dyDescent="0.55000000000000004">
      <c r="AF951" s="293"/>
    </row>
  </sheetData>
  <mergeCells count="12">
    <mergeCell ref="G936:H93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40"/>
  <sheetViews>
    <sheetView topLeftCell="A6" zoomScale="115" zoomScaleNormal="115" workbookViewId="0">
      <pane xSplit="1" ySplit="2" topLeftCell="U920" activePane="bottomRight" state="frozen"/>
      <selection activeCell="A6" sqref="A6"/>
      <selection pane="topRight" activeCell="B6" sqref="B6"/>
      <selection pane="bottomLeft" activeCell="A8" sqref="A8"/>
      <selection pane="bottomRight" activeCell="AZ928" sqref="AZ928:CU928"/>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7.414062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8.5"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6" t="s">
        <v>130</v>
      </c>
      <c r="C4" s="367"/>
      <c r="D4" s="367"/>
      <c r="E4" s="367"/>
      <c r="F4" s="367"/>
      <c r="G4" s="367"/>
      <c r="H4" s="367"/>
      <c r="I4" s="367"/>
      <c r="J4" s="367"/>
      <c r="K4" s="368"/>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8" t="s">
        <v>76</v>
      </c>
      <c r="B5" s="374" t="s">
        <v>134</v>
      </c>
      <c r="C5" s="372"/>
      <c r="D5" s="372"/>
      <c r="E5" s="372"/>
      <c r="F5" s="375" t="s">
        <v>135</v>
      </c>
      <c r="G5" s="372" t="s">
        <v>131</v>
      </c>
      <c r="H5" s="372"/>
      <c r="I5" s="372"/>
      <c r="J5" s="372" t="s">
        <v>132</v>
      </c>
      <c r="K5" s="373"/>
      <c r="L5" s="325" t="s">
        <v>69</v>
      </c>
      <c r="M5" s="326"/>
      <c r="N5" s="329" t="s">
        <v>9</v>
      </c>
      <c r="O5" s="330"/>
      <c r="P5" s="339" t="s">
        <v>128</v>
      </c>
      <c r="Q5" s="340"/>
      <c r="R5" s="340"/>
      <c r="S5" s="341"/>
      <c r="T5" s="347" t="s">
        <v>88</v>
      </c>
      <c r="U5" s="348"/>
      <c r="V5" s="348"/>
      <c r="W5" s="348"/>
      <c r="X5" s="349"/>
      <c r="Y5" s="130"/>
      <c r="Z5" s="358" t="s">
        <v>76</v>
      </c>
      <c r="AA5" s="360" t="s">
        <v>161</v>
      </c>
      <c r="AB5" s="361"/>
      <c r="AC5" s="362"/>
      <c r="AD5" s="355" t="s">
        <v>142</v>
      </c>
      <c r="AE5" s="356"/>
      <c r="AF5" s="334"/>
      <c r="AG5" s="334"/>
      <c r="AH5" s="334"/>
      <c r="AI5" s="334"/>
      <c r="AJ5" s="357"/>
      <c r="AK5" s="333" t="s">
        <v>143</v>
      </c>
      <c r="AL5" s="334"/>
      <c r="AM5" s="334"/>
      <c r="AN5" s="334"/>
      <c r="AO5" s="334"/>
      <c r="AP5" s="335"/>
      <c r="AQ5" s="333" t="s">
        <v>144</v>
      </c>
      <c r="AR5" s="334"/>
      <c r="AS5" s="334"/>
      <c r="AT5" s="334"/>
      <c r="AU5" s="334"/>
      <c r="AV5" s="345"/>
    </row>
    <row r="6" spans="1:97" ht="28.5" customHeight="1" x14ac:dyDescent="0.55000000000000004">
      <c r="A6" s="358"/>
      <c r="B6" s="377" t="s">
        <v>148</v>
      </c>
      <c r="C6" s="378"/>
      <c r="D6" s="370" t="s">
        <v>86</v>
      </c>
      <c r="E6" s="379" t="s">
        <v>136</v>
      </c>
      <c r="F6" s="376"/>
      <c r="G6" s="370" t="s">
        <v>133</v>
      </c>
      <c r="H6" s="370" t="s">
        <v>9</v>
      </c>
      <c r="I6" s="370" t="s">
        <v>86</v>
      </c>
      <c r="J6" s="370" t="s">
        <v>133</v>
      </c>
      <c r="K6" s="381" t="s">
        <v>9</v>
      </c>
      <c r="L6" s="327"/>
      <c r="M6" s="328"/>
      <c r="N6" s="331"/>
      <c r="O6" s="332"/>
      <c r="P6" s="342"/>
      <c r="Q6" s="343"/>
      <c r="R6" s="343"/>
      <c r="S6" s="344"/>
      <c r="T6" s="350"/>
      <c r="U6" s="351"/>
      <c r="V6" s="351"/>
      <c r="W6" s="351"/>
      <c r="X6" s="352"/>
      <c r="Y6" s="130"/>
      <c r="Z6" s="358"/>
      <c r="AA6" s="363"/>
      <c r="AB6" s="364"/>
      <c r="AC6" s="365"/>
      <c r="AD6" s="353" t="s">
        <v>141</v>
      </c>
      <c r="AE6" s="354"/>
      <c r="AF6" s="337"/>
      <c r="AG6" s="337" t="s">
        <v>140</v>
      </c>
      <c r="AH6" s="337"/>
      <c r="AI6" s="337" t="s">
        <v>132</v>
      </c>
      <c r="AJ6" s="369"/>
      <c r="AK6" s="336" t="s">
        <v>141</v>
      </c>
      <c r="AL6" s="337"/>
      <c r="AM6" s="337" t="s">
        <v>140</v>
      </c>
      <c r="AN6" s="337"/>
      <c r="AO6" s="337" t="s">
        <v>132</v>
      </c>
      <c r="AP6" s="338"/>
      <c r="AQ6" s="336" t="s">
        <v>141</v>
      </c>
      <c r="AR6" s="337"/>
      <c r="AS6" s="337" t="s">
        <v>140</v>
      </c>
      <c r="AT6" s="337"/>
      <c r="AU6" s="337" t="s">
        <v>132</v>
      </c>
      <c r="AV6" s="346"/>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9"/>
      <c r="B7" s="140" t="s">
        <v>133</v>
      </c>
      <c r="C7" s="132" t="s">
        <v>9</v>
      </c>
      <c r="D7" s="371"/>
      <c r="E7" s="380"/>
      <c r="F7" s="371"/>
      <c r="G7" s="371"/>
      <c r="H7" s="371"/>
      <c r="I7" s="371"/>
      <c r="J7" s="371"/>
      <c r="K7" s="38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4" t="s">
        <v>176</v>
      </c>
      <c r="AY7" s="324"/>
      <c r="AZ7" s="324"/>
      <c r="BA7" s="324"/>
      <c r="BB7" s="324"/>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28" si="1275">+BA835+1</f>
        <v>415</v>
      </c>
      <c r="BB839" s="129">
        <v>1</v>
      </c>
      <c r="BC839" s="27">
        <f t="shared" ref="BC839:BC844" si="1276">+BC838+BB839</f>
        <v>1624</v>
      </c>
      <c r="BD839" s="237">
        <f t="shared" ref="BD839:BD928"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28"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28"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930"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55000000000000004">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f t="shared" si="1386"/>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0"/>
        <v>749</v>
      </c>
      <c r="AX910" s="236">
        <f t="shared" ref="AX910" si="1533">+A910</f>
        <v>44734</v>
      </c>
      <c r="AY910" s="6">
        <v>3</v>
      </c>
      <c r="AZ910" s="237">
        <f t="shared" ref="AZ910" si="1534">+AZ909+AY910</f>
        <v>2505</v>
      </c>
      <c r="BA910" s="237">
        <f t="shared" si="1275"/>
        <v>435</v>
      </c>
      <c r="BB910" s="129">
        <v>0</v>
      </c>
      <c r="BC910" s="27">
        <f t="shared" ref="BC910" si="1535">+BC909+BB910</f>
        <v>1646</v>
      </c>
      <c r="BD910" s="237">
        <f t="shared" si="1277"/>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55000000000000004">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f t="shared" si="1386"/>
        <v>0</v>
      </c>
      <c r="AP911" s="186">
        <v>0</v>
      </c>
      <c r="AQ911" s="185">
        <f t="shared" si="1530"/>
        <v>48320</v>
      </c>
      <c r="AR911" s="154">
        <v>3487599</v>
      </c>
      <c r="AS911" s="183">
        <f t="shared" si="1531"/>
        <v>0</v>
      </c>
      <c r="AT911" s="154">
        <v>13742</v>
      </c>
      <c r="AU911" s="183">
        <f t="shared" si="1532"/>
        <v>166</v>
      </c>
      <c r="AV911" s="187">
        <v>5817</v>
      </c>
      <c r="AW911" s="237">
        <f t="shared" si="1310"/>
        <v>750</v>
      </c>
      <c r="AX911" s="236">
        <f t="shared" ref="AX911" si="1585">+A911</f>
        <v>44735</v>
      </c>
      <c r="AY911" s="6">
        <v>1</v>
      </c>
      <c r="AZ911" s="237">
        <f t="shared" ref="AZ911" si="1586">+AZ910+AY911</f>
        <v>2506</v>
      </c>
      <c r="BA911" s="237">
        <f t="shared" si="1275"/>
        <v>433</v>
      </c>
      <c r="BB911" s="129">
        <v>0</v>
      </c>
      <c r="BC911" s="27">
        <f t="shared" ref="BC911" si="1587">+BC910+BB911</f>
        <v>1646</v>
      </c>
      <c r="BD911" s="237">
        <f t="shared" si="1277"/>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55000000000000004">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f t="shared" si="1386"/>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0"/>
        <v>751</v>
      </c>
      <c r="AX912" s="236">
        <f t="shared" ref="AX912" si="1643">+A912</f>
        <v>44736</v>
      </c>
      <c r="AY912" s="6">
        <v>2</v>
      </c>
      <c r="AZ912" s="237">
        <f t="shared" ref="AZ912" si="1644">+AZ911+AY912</f>
        <v>2508</v>
      </c>
      <c r="BA912" s="237">
        <f t="shared" si="1275"/>
        <v>434</v>
      </c>
      <c r="BB912" s="129">
        <v>0</v>
      </c>
      <c r="BC912" s="27">
        <f t="shared" ref="BC912" si="1645">+BC911+BB912</f>
        <v>1646</v>
      </c>
      <c r="BD912" s="237">
        <f t="shared" si="1277"/>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55000000000000004">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f t="shared" si="1386"/>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0"/>
        <v>752</v>
      </c>
      <c r="AX913" s="236">
        <f t="shared" ref="AX913" si="1700">+A913</f>
        <v>44737</v>
      </c>
      <c r="AY913" s="6">
        <v>1</v>
      </c>
      <c r="AZ913" s="237">
        <f t="shared" ref="AZ913" si="1701">+AZ912+AY913</f>
        <v>2509</v>
      </c>
      <c r="BA913" s="237">
        <f t="shared" si="1275"/>
        <v>435</v>
      </c>
      <c r="BB913" s="129">
        <v>0</v>
      </c>
      <c r="BC913" s="27">
        <f t="shared" ref="BC913" si="1702">+BC912+BB913</f>
        <v>1646</v>
      </c>
      <c r="BD913" s="237">
        <f t="shared" si="1277"/>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55000000000000004">
      <c r="A914" s="178">
        <v>44738</v>
      </c>
      <c r="B914" s="239">
        <v>34</v>
      </c>
      <c r="C914" s="153">
        <f t="shared" ref="C914" si="1745">+B914+C913</f>
        <v>19305</v>
      </c>
      <c r="D914" s="295">
        <f t="shared" ref="D914" si="1746">+C914-F914</f>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f t="shared" si="1386"/>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0"/>
        <v>753</v>
      </c>
      <c r="AX914" s="236">
        <f t="shared" ref="AX914" si="1756">+A914</f>
        <v>44738</v>
      </c>
      <c r="AY914" s="6">
        <v>3</v>
      </c>
      <c r="AZ914" s="237">
        <f t="shared" ref="AZ914" si="1757">+AZ913+AY914</f>
        <v>2512</v>
      </c>
      <c r="BA914" s="237">
        <f t="shared" si="1275"/>
        <v>436</v>
      </c>
      <c r="BB914" s="129">
        <v>0</v>
      </c>
      <c r="BC914" s="27">
        <f t="shared" ref="BC914" si="1758">+BC913+BB914</f>
        <v>1646</v>
      </c>
      <c r="BD914" s="237">
        <f t="shared" si="1277"/>
        <v>471</v>
      </c>
      <c r="BE914" s="228">
        <f t="shared" ref="BE914" si="1759">+Z914</f>
        <v>44738</v>
      </c>
      <c r="BF914" s="131">
        <f t="shared" ref="BF914" si="1760">+B914</f>
        <v>34</v>
      </c>
      <c r="BG914" s="131">
        <f t="shared" ref="BG914" si="1761">+BI914</f>
        <v>19305</v>
      </c>
      <c r="BH914" s="228">
        <f t="shared" ref="BH914" si="1762">+A914</f>
        <v>44738</v>
      </c>
      <c r="BI914" s="131">
        <f t="shared" ref="BI914" si="1763">+C914</f>
        <v>19305</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55000000000000004">
      <c r="A915" s="178">
        <v>44739</v>
      </c>
      <c r="B915" s="239">
        <v>15</v>
      </c>
      <c r="C915" s="153">
        <f t="shared" ref="C915" si="1801">+B915+C914</f>
        <v>19320</v>
      </c>
      <c r="D915" s="295">
        <f t="shared" ref="D915" si="1802">+C915-F915</f>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7" si="1809">+AH915-AH914</f>
        <v>52</v>
      </c>
      <c r="AH915" s="154">
        <v>63734</v>
      </c>
      <c r="AI915" s="183">
        <f t="shared" si="1809"/>
        <v>0</v>
      </c>
      <c r="AJ915" s="184">
        <v>9398</v>
      </c>
      <c r="AK915" s="185">
        <f t="shared" ref="AK915:AK916" si="1810">+AL915-AL914</f>
        <v>22</v>
      </c>
      <c r="AL915" s="154">
        <v>172</v>
      </c>
      <c r="AM915" s="183">
        <f t="shared" ref="AM915" si="1811">+AN915-AN914</f>
        <v>0</v>
      </c>
      <c r="AN915" s="154">
        <v>83</v>
      </c>
      <c r="AO915" s="183">
        <f t="shared" si="1386"/>
        <v>0</v>
      </c>
      <c r="AP915" s="186">
        <v>0</v>
      </c>
      <c r="AQ915" s="185">
        <f t="shared" ref="AQ915:AQ916" si="1812">+AR915-AR914</f>
        <v>28576</v>
      </c>
      <c r="AR915" s="154">
        <v>3641921</v>
      </c>
      <c r="AS915" s="183">
        <f t="shared" ref="AS915:AS916" si="1813">+AT915-AT914</f>
        <v>0</v>
      </c>
      <c r="AT915" s="154">
        <v>13742</v>
      </c>
      <c r="AU915" s="183">
        <f t="shared" ref="AU915" si="1814">+AV915-AV914</f>
        <v>91</v>
      </c>
      <c r="AV915" s="187">
        <v>6345</v>
      </c>
      <c r="AW915" s="237">
        <f t="shared" si="1310"/>
        <v>754</v>
      </c>
      <c r="AX915" s="236">
        <f t="shared" ref="AX915" si="1815">+A915</f>
        <v>44739</v>
      </c>
      <c r="AY915" s="6">
        <v>0</v>
      </c>
      <c r="AZ915" s="237">
        <f t="shared" ref="AZ915" si="1816">+AZ914+AY915</f>
        <v>2512</v>
      </c>
      <c r="BA915" s="237">
        <f t="shared" si="1275"/>
        <v>434</v>
      </c>
      <c r="BB915" s="129">
        <v>0</v>
      </c>
      <c r="BC915" s="27">
        <f t="shared" ref="BC915" si="1817">+BC914+BB915</f>
        <v>1646</v>
      </c>
      <c r="BD915" s="237">
        <f t="shared" si="1277"/>
        <v>469</v>
      </c>
      <c r="BE915" s="228">
        <f t="shared" ref="BE915" si="1818">+Z915</f>
        <v>44739</v>
      </c>
      <c r="BF915" s="131">
        <f t="shared" ref="BF915" si="1819">+B915</f>
        <v>15</v>
      </c>
      <c r="BG915" s="131">
        <f t="shared" ref="BG915" si="1820">+BI915</f>
        <v>19320</v>
      </c>
      <c r="BH915" s="228">
        <f t="shared" ref="BH915" si="1821">+A915</f>
        <v>44739</v>
      </c>
      <c r="BI915" s="131">
        <f t="shared" ref="BI915" si="1822">+C915</f>
        <v>19320</v>
      </c>
      <c r="BJ915" s="1">
        <f t="shared" ref="BJ915" si="1823">+BE915</f>
        <v>44739</v>
      </c>
      <c r="BK915">
        <f t="shared" ref="BK915" si="1824">+BM915-BL915</f>
        <v>21</v>
      </c>
      <c r="BL915">
        <f t="shared" ref="BL915" si="1825">+M915</f>
        <v>63</v>
      </c>
      <c r="BM915">
        <f t="shared" ref="BM915" si="1826">+L915</f>
        <v>84</v>
      </c>
      <c r="BN915" s="1">
        <f t="shared" ref="BN915" si="1827">+BJ915</f>
        <v>44739</v>
      </c>
      <c r="BO915">
        <f t="shared" ref="BO915" si="1828">+BO911+BM915</f>
        <v>179682</v>
      </c>
      <c r="BP915">
        <f t="shared" ref="BP915" si="1829">+BP911+BL915</f>
        <v>9819</v>
      </c>
      <c r="BQ915" s="178">
        <f t="shared" ref="BQ915" si="1830">+A915</f>
        <v>44739</v>
      </c>
      <c r="BR915">
        <f t="shared" ref="BR915" si="1831">+AF915</f>
        <v>336942</v>
      </c>
      <c r="BS915">
        <f t="shared" ref="BS915" si="1832">+AH915</f>
        <v>63734</v>
      </c>
      <c r="BT915">
        <f t="shared" ref="BT915" si="1833">+AJ915</f>
        <v>9398</v>
      </c>
      <c r="BU915">
        <v>15</v>
      </c>
      <c r="BV915">
        <f t="shared" ref="BV915" si="1834">+AD915</f>
        <v>284</v>
      </c>
      <c r="BW915">
        <f t="shared" ref="BW915" si="1835">+BW911+BV915</f>
        <v>74413</v>
      </c>
      <c r="BX915" s="178">
        <f t="shared" ref="BX915" si="1836">+A915</f>
        <v>44739</v>
      </c>
      <c r="BY915">
        <f t="shared" ref="BY915" si="1837">+AL915</f>
        <v>172</v>
      </c>
      <c r="BZ915">
        <f t="shared" ref="BZ915" si="1838">+AN915</f>
        <v>83</v>
      </c>
      <c r="CA915">
        <f t="shared" ref="CA915" si="1839">+AP915</f>
        <v>0</v>
      </c>
      <c r="CB915" s="178">
        <f t="shared" ref="CB915" si="1840">+A915</f>
        <v>44739</v>
      </c>
      <c r="CC915">
        <f t="shared" ref="CC915" si="1841">+AR915</f>
        <v>3641921</v>
      </c>
      <c r="CD915">
        <f t="shared" ref="CD915" si="1842">+AT915</f>
        <v>13742</v>
      </c>
      <c r="CE915">
        <f t="shared" ref="CE915" si="1843">+AV915</f>
        <v>6345</v>
      </c>
      <c r="CF915" s="178">
        <f t="shared" ref="CF915" si="1844">+A915</f>
        <v>44739</v>
      </c>
      <c r="CG915">
        <f t="shared" ref="CG915" si="1845">+AQ915</f>
        <v>28576</v>
      </c>
      <c r="CH915">
        <f t="shared" ref="CH915" si="1846">+AU915</f>
        <v>91</v>
      </c>
      <c r="CI915" s="178">
        <f t="shared" ref="CI915" si="1847">+A915</f>
        <v>44739</v>
      </c>
      <c r="CJ915">
        <f t="shared" ref="CJ915" si="1848">+AD915</f>
        <v>284</v>
      </c>
      <c r="CK915">
        <f t="shared" ref="CK915" si="1849">+AG915</f>
        <v>52</v>
      </c>
      <c r="CL915" s="178">
        <f t="shared" ref="CL915" si="1850">+A915</f>
        <v>44739</v>
      </c>
      <c r="CM915">
        <f t="shared" ref="CM915" si="1851">+AI915</f>
        <v>0</v>
      </c>
      <c r="CN915" s="1">
        <f t="shared" ref="CN915" si="1852">+Z915</f>
        <v>44739</v>
      </c>
      <c r="CO915" s="281">
        <f t="shared" ref="CO915" si="1853">+AD915</f>
        <v>284</v>
      </c>
      <c r="CP915" s="1">
        <f t="shared" ref="CP915" si="1854">+Z915</f>
        <v>44739</v>
      </c>
      <c r="CQ915" s="282">
        <f t="shared" ref="CQ915" si="1855">+AI915</f>
        <v>0</v>
      </c>
      <c r="CR915" s="178">
        <f t="shared" ref="CR915" si="1856">+A915</f>
        <v>44739</v>
      </c>
      <c r="CS915">
        <f t="shared" ref="CS915" si="1857">+AQ915</f>
        <v>28576</v>
      </c>
      <c r="CT915">
        <f t="shared" ref="CT915" si="1858">+AU915</f>
        <v>91</v>
      </c>
      <c r="CU915">
        <f t="shared" ref="CU915" si="1859">+AS915</f>
        <v>0</v>
      </c>
    </row>
    <row r="916" spans="1:99" ht="18" customHeight="1" x14ac:dyDescent="0.55000000000000004">
      <c r="A916" s="178">
        <v>44740</v>
      </c>
      <c r="B916" s="239">
        <v>21</v>
      </c>
      <c r="C916" s="153">
        <f t="shared" ref="C916" si="1860">+B916+C915</f>
        <v>19341</v>
      </c>
      <c r="D916" s="295">
        <f t="shared" ref="D916" si="1861">+C916-F916</f>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ref="Z916" si="1862">+A916</f>
        <v>44740</v>
      </c>
      <c r="AA916" s="229">
        <f t="shared" ref="AA916" si="1863">+AF916+AL916+AR916</f>
        <v>4023833</v>
      </c>
      <c r="AB916" s="229">
        <f t="shared" ref="AB916" si="1864">+AH916+AN916+AT916</f>
        <v>77623</v>
      </c>
      <c r="AC916" s="230">
        <f t="shared" ref="AC916" si="1865">+AJ916+AP916+AV916</f>
        <v>15847</v>
      </c>
      <c r="AD916" s="182">
        <f t="shared" ref="AD916" si="1866">+AF916-AF915</f>
        <v>364</v>
      </c>
      <c r="AE916" s="242">
        <f t="shared" ref="AE916" si="1867">+AE915+AD916</f>
        <v>336101</v>
      </c>
      <c r="AF916" s="154">
        <v>337306</v>
      </c>
      <c r="AG916" s="183">
        <f t="shared" si="1809"/>
        <v>64</v>
      </c>
      <c r="AH916" s="154">
        <v>63798</v>
      </c>
      <c r="AI916" s="183">
        <f t="shared" si="1809"/>
        <v>1</v>
      </c>
      <c r="AJ916" s="184">
        <v>9399</v>
      </c>
      <c r="AK916" s="185">
        <f t="shared" si="1810"/>
        <v>17</v>
      </c>
      <c r="AL916" s="154">
        <v>189</v>
      </c>
      <c r="AM916" s="183">
        <f t="shared" ref="AM916" si="1868">+AN916-AN915</f>
        <v>0</v>
      </c>
      <c r="AN916" s="154">
        <v>83</v>
      </c>
      <c r="AO916" s="183">
        <f t="shared" si="1386"/>
        <v>0</v>
      </c>
      <c r="AP916" s="186">
        <v>0</v>
      </c>
      <c r="AQ916" s="185">
        <f t="shared" si="1812"/>
        <v>44417</v>
      </c>
      <c r="AR916" s="154">
        <v>3686338</v>
      </c>
      <c r="AS916" s="183">
        <f t="shared" si="1813"/>
        <v>0</v>
      </c>
      <c r="AT916" s="154">
        <v>13742</v>
      </c>
      <c r="AU916" s="183">
        <f t="shared" ref="AU916" si="1869">+AV916-AV915</f>
        <v>103</v>
      </c>
      <c r="AV916" s="187">
        <v>6448</v>
      </c>
      <c r="AW916" s="237">
        <f t="shared" si="1310"/>
        <v>755</v>
      </c>
      <c r="AX916" s="236">
        <f t="shared" ref="AX916" si="1870">+A916</f>
        <v>44740</v>
      </c>
      <c r="AY916" s="6">
        <v>0</v>
      </c>
      <c r="AZ916" s="237">
        <f t="shared" ref="AZ916" si="1871">+AZ915+AY916</f>
        <v>2512</v>
      </c>
      <c r="BA916" s="237">
        <f t="shared" si="1275"/>
        <v>435</v>
      </c>
      <c r="BB916" s="129">
        <v>0</v>
      </c>
      <c r="BC916" s="27">
        <f t="shared" ref="BC916" si="1872">+BC915+BB916</f>
        <v>1646</v>
      </c>
      <c r="BD916" s="237">
        <f t="shared" si="1277"/>
        <v>470</v>
      </c>
      <c r="BE916" s="228">
        <f t="shared" ref="BE916" si="1873">+Z916</f>
        <v>44740</v>
      </c>
      <c r="BF916" s="131">
        <f t="shared" ref="BF916" si="1874">+B916</f>
        <v>21</v>
      </c>
      <c r="BG916" s="131">
        <f t="shared" ref="BG916" si="1875">+BI916</f>
        <v>19341</v>
      </c>
      <c r="BH916" s="228">
        <f t="shared" ref="BH916" si="1876">+A916</f>
        <v>44740</v>
      </c>
      <c r="BI916" s="131">
        <f t="shared" ref="BI916" si="1877">+C916</f>
        <v>19341</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55000000000000004">
      <c r="A917" s="178">
        <v>44741</v>
      </c>
      <c r="B917" s="239">
        <v>25</v>
      </c>
      <c r="C917" s="153">
        <f t="shared" ref="C917" si="1915">+B917+C916</f>
        <v>19366</v>
      </c>
      <c r="D917" s="295">
        <f t="shared" ref="D917" si="1916">+C917-F917</f>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ref="Z917" si="1917">+A917</f>
        <v>44741</v>
      </c>
      <c r="AA917" s="229">
        <f t="shared" ref="AA917" si="1918">+AF917+AL917+AR917</f>
        <v>4066253</v>
      </c>
      <c r="AB917" s="229">
        <f t="shared" ref="AB917" si="1919">+AH917+AN917+AT917</f>
        <v>77702</v>
      </c>
      <c r="AC917" s="230">
        <f t="shared" ref="AC917" si="1920">+AJ917+AP917+AV917</f>
        <v>15932</v>
      </c>
      <c r="AD917" s="182">
        <f t="shared" ref="AD917" si="1921">+AF917-AF916</f>
        <v>379</v>
      </c>
      <c r="AE917" s="242">
        <f t="shared" ref="AE917" si="1922">+AE916+AD917</f>
        <v>336480</v>
      </c>
      <c r="AF917" s="154">
        <v>337685</v>
      </c>
      <c r="AG917" s="183">
        <f t="shared" si="1809"/>
        <v>79</v>
      </c>
      <c r="AH917" s="154">
        <v>63877</v>
      </c>
      <c r="AI917" s="183">
        <f t="shared" si="1809"/>
        <v>0</v>
      </c>
      <c r="AJ917" s="184">
        <v>9399</v>
      </c>
      <c r="AK917" s="185">
        <f t="shared" ref="AK917:AK919" si="1923">+AL917-AL916</f>
        <v>16</v>
      </c>
      <c r="AL917" s="154">
        <v>205</v>
      </c>
      <c r="AM917" s="183">
        <f t="shared" ref="AM917" si="1924">+AN917-AN916</f>
        <v>0</v>
      </c>
      <c r="AN917" s="154">
        <v>83</v>
      </c>
      <c r="AO917" s="183">
        <f t="shared" si="1386"/>
        <v>0</v>
      </c>
      <c r="AP917" s="186">
        <v>0</v>
      </c>
      <c r="AQ917" s="185">
        <f t="shared" ref="AQ917" si="1925">+AR917-AR916</f>
        <v>42025</v>
      </c>
      <c r="AR917" s="154">
        <v>3728363</v>
      </c>
      <c r="AS917" s="183">
        <f t="shared" ref="AS917" si="1926">+AT917-AT916</f>
        <v>0</v>
      </c>
      <c r="AT917" s="154">
        <v>13742</v>
      </c>
      <c r="AU917" s="183">
        <f t="shared" ref="AU917" si="1927">+AV917-AV916</f>
        <v>85</v>
      </c>
      <c r="AV917" s="187">
        <v>6533</v>
      </c>
      <c r="AW917" s="237">
        <f t="shared" si="1310"/>
        <v>756</v>
      </c>
      <c r="AX917" s="236">
        <f t="shared" ref="AX917" si="1928">+A917</f>
        <v>44741</v>
      </c>
      <c r="AY917" s="6">
        <v>1</v>
      </c>
      <c r="AZ917" s="237">
        <f t="shared" ref="AZ917" si="1929">+AZ916+AY917</f>
        <v>2513</v>
      </c>
      <c r="BA917" s="237">
        <f t="shared" si="1275"/>
        <v>436</v>
      </c>
      <c r="BB917" s="129">
        <v>0</v>
      </c>
      <c r="BC917" s="27">
        <f t="shared" ref="BC917" si="1930">+BC916+BB917</f>
        <v>1646</v>
      </c>
      <c r="BD917" s="237">
        <f t="shared" si="1277"/>
        <v>471</v>
      </c>
      <c r="BE917" s="228">
        <f t="shared" ref="BE917" si="1931">+Z917</f>
        <v>44741</v>
      </c>
      <c r="BF917" s="131">
        <f t="shared" ref="BF917" si="1932">+B917</f>
        <v>25</v>
      </c>
      <c r="BG917" s="131">
        <f t="shared" ref="BG917" si="1933">+BI917</f>
        <v>19366</v>
      </c>
      <c r="BH917" s="228">
        <f t="shared" ref="BH917" si="1934">+A917</f>
        <v>44741</v>
      </c>
      <c r="BI917" s="131">
        <f t="shared" ref="BI917" si="1935">+C917</f>
        <v>19366</v>
      </c>
      <c r="BJ917" s="1">
        <f t="shared" ref="BJ917" si="1936">+BE917</f>
        <v>44741</v>
      </c>
      <c r="BK917">
        <f t="shared" ref="BK917" si="1937">+BM917-BL917</f>
        <v>31</v>
      </c>
      <c r="BL917">
        <f t="shared" ref="BL917" si="1938">+M917</f>
        <v>46</v>
      </c>
      <c r="BM917">
        <f t="shared" ref="BM917" si="1939">+L917</f>
        <v>77</v>
      </c>
      <c r="BN917" s="1">
        <f t="shared" ref="BN917" si="1940">+BJ917</f>
        <v>44741</v>
      </c>
      <c r="BO917">
        <f t="shared" ref="BO917" si="1941">+BO913+BM917</f>
        <v>184737</v>
      </c>
      <c r="BP917">
        <f t="shared" ref="BP917" si="1942">+BP913+BL917</f>
        <v>9861</v>
      </c>
      <c r="BQ917" s="178">
        <f t="shared" ref="BQ917" si="1943">+A917</f>
        <v>44741</v>
      </c>
      <c r="BR917">
        <f t="shared" ref="BR917" si="1944">+AF917</f>
        <v>337685</v>
      </c>
      <c r="BS917">
        <f t="shared" ref="BS917" si="1945">+AH917</f>
        <v>63877</v>
      </c>
      <c r="BT917">
        <f t="shared" ref="BT917" si="1946">+AJ917</f>
        <v>9399</v>
      </c>
      <c r="BU917">
        <v>15</v>
      </c>
      <c r="BV917">
        <f t="shared" ref="BV917" si="1947">+AD917</f>
        <v>379</v>
      </c>
      <c r="BW917">
        <f t="shared" ref="BW917" si="1948">+BW913+BV917</f>
        <v>76802</v>
      </c>
      <c r="BX917" s="178">
        <f t="shared" ref="BX917" si="1949">+A917</f>
        <v>44741</v>
      </c>
      <c r="BY917">
        <f t="shared" ref="BY917" si="1950">+AL917</f>
        <v>205</v>
      </c>
      <c r="BZ917">
        <f t="shared" ref="BZ917" si="1951">+AN917</f>
        <v>83</v>
      </c>
      <c r="CA917">
        <f t="shared" ref="CA917" si="1952">+AP917</f>
        <v>0</v>
      </c>
      <c r="CB917" s="178">
        <f t="shared" ref="CB917" si="1953">+A917</f>
        <v>44741</v>
      </c>
      <c r="CC917">
        <f t="shared" ref="CC917" si="1954">+AR917</f>
        <v>3728363</v>
      </c>
      <c r="CD917">
        <f t="shared" ref="CD917" si="1955">+AT917</f>
        <v>13742</v>
      </c>
      <c r="CE917">
        <f t="shared" ref="CE917" si="1956">+AV917</f>
        <v>6533</v>
      </c>
      <c r="CF917" s="178">
        <f t="shared" ref="CF917" si="1957">+A917</f>
        <v>44741</v>
      </c>
      <c r="CG917">
        <f t="shared" ref="CG917" si="1958">+AQ917</f>
        <v>42025</v>
      </c>
      <c r="CH917">
        <f t="shared" ref="CH917" si="1959">+AU917</f>
        <v>85</v>
      </c>
      <c r="CI917" s="178">
        <f t="shared" ref="CI917" si="1960">+A917</f>
        <v>44741</v>
      </c>
      <c r="CJ917">
        <f t="shared" ref="CJ917" si="1961">+AD917</f>
        <v>379</v>
      </c>
      <c r="CK917">
        <f t="shared" ref="CK917" si="1962">+AG917</f>
        <v>79</v>
      </c>
      <c r="CL917" s="178">
        <f t="shared" ref="CL917" si="1963">+A917</f>
        <v>44741</v>
      </c>
      <c r="CM917">
        <f t="shared" ref="CM917" si="1964">+AI917</f>
        <v>0</v>
      </c>
      <c r="CN917" s="1">
        <f t="shared" ref="CN917" si="1965">+Z917</f>
        <v>44741</v>
      </c>
      <c r="CO917" s="281">
        <f t="shared" ref="CO917" si="1966">+AD917</f>
        <v>379</v>
      </c>
      <c r="CP917" s="1">
        <f t="shared" ref="CP917" si="1967">+Z917</f>
        <v>44741</v>
      </c>
      <c r="CQ917" s="282">
        <f t="shared" ref="CQ917" si="1968">+AI917</f>
        <v>0</v>
      </c>
      <c r="CR917" s="178">
        <f t="shared" ref="CR917" si="1969">+A917</f>
        <v>44741</v>
      </c>
      <c r="CS917">
        <f t="shared" ref="CS917" si="1970">+AQ917</f>
        <v>42025</v>
      </c>
      <c r="CT917">
        <f t="shared" ref="CT917" si="1971">+AU917</f>
        <v>85</v>
      </c>
      <c r="CU917">
        <f t="shared" ref="CU917" si="1972">+AS917</f>
        <v>0</v>
      </c>
    </row>
    <row r="918" spans="1:99" ht="18" customHeight="1" x14ac:dyDescent="0.55000000000000004">
      <c r="A918" s="178">
        <v>44742</v>
      </c>
      <c r="B918" s="239">
        <v>25</v>
      </c>
      <c r="C918" s="153">
        <f t="shared" ref="C918" si="1973">+B918+C917</f>
        <v>19391</v>
      </c>
      <c r="D918" s="295">
        <f t="shared" ref="D918" si="1974">+C918-F918</f>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ref="Z918" si="1975">+A918</f>
        <v>44742</v>
      </c>
      <c r="AA918" s="229">
        <f t="shared" ref="AA918" si="1976">+AF918+AL918+AR918</f>
        <v>4105612</v>
      </c>
      <c r="AB918" s="229">
        <f t="shared" ref="AB918" si="1977">+AH918+AN918+AT918</f>
        <v>77789</v>
      </c>
      <c r="AC918" s="230">
        <f t="shared" ref="AC918" si="1978">+AJ918+AP918+AV918</f>
        <v>16052</v>
      </c>
      <c r="AD918" s="182">
        <f t="shared" ref="AD918" si="1979">+AF918-AF917</f>
        <v>380</v>
      </c>
      <c r="AE918" s="242">
        <f t="shared" ref="AE918" si="1980">+AE917+AD918</f>
        <v>336860</v>
      </c>
      <c r="AF918" s="154">
        <v>338065</v>
      </c>
      <c r="AG918" s="183">
        <f t="shared" ref="AG918:AG920" si="1981">+AH918-AH917</f>
        <v>87</v>
      </c>
      <c r="AH918" s="154">
        <v>63964</v>
      </c>
      <c r="AI918" s="183">
        <f t="shared" ref="AI918:AI920" si="1982">+AJ918-AJ917</f>
        <v>2</v>
      </c>
      <c r="AJ918" s="184">
        <v>9401</v>
      </c>
      <c r="AK918" s="185">
        <f t="shared" si="1923"/>
        <v>59</v>
      </c>
      <c r="AL918" s="154">
        <v>264</v>
      </c>
      <c r="AM918" s="183">
        <f t="shared" ref="AM918" si="1983">+AN918-AN917</f>
        <v>0</v>
      </c>
      <c r="AN918" s="154">
        <v>83</v>
      </c>
      <c r="AO918" s="183">
        <f t="shared" si="1386"/>
        <v>0</v>
      </c>
      <c r="AP918" s="186">
        <v>0</v>
      </c>
      <c r="AQ918" s="185">
        <f t="shared" ref="AQ918" si="1984">+AR918-AR917</f>
        <v>38920</v>
      </c>
      <c r="AR918" s="154">
        <v>3767283</v>
      </c>
      <c r="AS918" s="183">
        <f t="shared" ref="AS918:AS919" si="1985">+AT918-AT917</f>
        <v>0</v>
      </c>
      <c r="AT918" s="154">
        <v>13742</v>
      </c>
      <c r="AU918" s="183">
        <f t="shared" ref="AU918:AU919" si="1986">+AV918-AV917</f>
        <v>118</v>
      </c>
      <c r="AV918" s="187">
        <v>6651</v>
      </c>
      <c r="AW918" s="237">
        <f t="shared" si="1310"/>
        <v>757</v>
      </c>
      <c r="AX918" s="236">
        <f t="shared" ref="AX918" si="1987">+A918</f>
        <v>44742</v>
      </c>
      <c r="AY918" s="6">
        <v>0</v>
      </c>
      <c r="AZ918" s="237">
        <f t="shared" ref="AZ918" si="1988">+AZ917+AY918</f>
        <v>2513</v>
      </c>
      <c r="BA918" s="237">
        <f t="shared" si="1275"/>
        <v>437</v>
      </c>
      <c r="BB918" s="129">
        <v>0</v>
      </c>
      <c r="BC918" s="27">
        <f t="shared" ref="BC918" si="1989">+BC917+BB918</f>
        <v>1646</v>
      </c>
      <c r="BD918" s="237">
        <f t="shared" si="1277"/>
        <v>472</v>
      </c>
      <c r="BE918" s="228">
        <f t="shared" ref="BE918" si="1990">+Z918</f>
        <v>44742</v>
      </c>
      <c r="BF918" s="131">
        <f t="shared" ref="BF918" si="1991">+B918</f>
        <v>25</v>
      </c>
      <c r="BG918" s="131">
        <f t="shared" ref="BG918" si="1992">+BI918</f>
        <v>19391</v>
      </c>
      <c r="BH918" s="228">
        <f t="shared" ref="BH918" si="1993">+A918</f>
        <v>44742</v>
      </c>
      <c r="BI918" s="131">
        <f t="shared" ref="BI918" si="1994">+C918</f>
        <v>19391</v>
      </c>
      <c r="BJ918" s="1">
        <f t="shared" ref="BJ918" si="1995">+BE918</f>
        <v>44742</v>
      </c>
      <c r="BK918">
        <f t="shared" ref="BK918" si="1996">+BM918-BL918</f>
        <v>151</v>
      </c>
      <c r="BL918">
        <f t="shared" ref="BL918" si="1997">+M918</f>
        <v>57</v>
      </c>
      <c r="BM918">
        <f t="shared" ref="BM918" si="1998">+L918</f>
        <v>208</v>
      </c>
      <c r="BN918" s="1">
        <f t="shared" ref="BN918" si="1999">+BJ918</f>
        <v>44742</v>
      </c>
      <c r="BO918">
        <f t="shared" ref="BO918" si="2000">+BO914+BM918</f>
        <v>176673</v>
      </c>
      <c r="BP918">
        <f t="shared" ref="BP918" si="2001">+BP914+BL918</f>
        <v>9913</v>
      </c>
      <c r="BQ918" s="178">
        <f t="shared" ref="BQ918" si="2002">+A918</f>
        <v>44742</v>
      </c>
      <c r="BR918">
        <f t="shared" ref="BR918" si="2003">+AF918</f>
        <v>338065</v>
      </c>
      <c r="BS918">
        <f t="shared" ref="BS918" si="2004">+AH918</f>
        <v>63964</v>
      </c>
      <c r="BT918">
        <f t="shared" ref="BT918" si="2005">+AJ918</f>
        <v>9401</v>
      </c>
      <c r="BU918">
        <v>15</v>
      </c>
      <c r="BV918">
        <f t="shared" ref="BV918" si="2006">+AD918</f>
        <v>380</v>
      </c>
      <c r="BW918">
        <f t="shared" ref="BW918" si="2007">+BW914+BV918</f>
        <v>89589</v>
      </c>
      <c r="BX918" s="178">
        <f t="shared" ref="BX918" si="2008">+A918</f>
        <v>44742</v>
      </c>
      <c r="BY918">
        <f t="shared" ref="BY918" si="2009">+AL918</f>
        <v>264</v>
      </c>
      <c r="BZ918">
        <f t="shared" ref="BZ918" si="2010">+AN918</f>
        <v>83</v>
      </c>
      <c r="CA918">
        <f t="shared" ref="CA918" si="2011">+AP918</f>
        <v>0</v>
      </c>
      <c r="CB918" s="178">
        <f t="shared" ref="CB918" si="2012">+A918</f>
        <v>44742</v>
      </c>
      <c r="CC918">
        <f t="shared" ref="CC918" si="2013">+AR918</f>
        <v>3767283</v>
      </c>
      <c r="CD918">
        <f t="shared" ref="CD918" si="2014">+AT918</f>
        <v>13742</v>
      </c>
      <c r="CE918">
        <f t="shared" ref="CE918" si="2015">+AV918</f>
        <v>6651</v>
      </c>
      <c r="CF918" s="178">
        <f t="shared" ref="CF918" si="2016">+A918</f>
        <v>44742</v>
      </c>
      <c r="CG918">
        <f t="shared" ref="CG918" si="2017">+AQ918</f>
        <v>38920</v>
      </c>
      <c r="CH918">
        <f t="shared" ref="CH918" si="2018">+AU918</f>
        <v>118</v>
      </c>
      <c r="CI918" s="178">
        <f t="shared" ref="CI918" si="2019">+A918</f>
        <v>44742</v>
      </c>
      <c r="CJ918">
        <f t="shared" ref="CJ918" si="2020">+AD918</f>
        <v>380</v>
      </c>
      <c r="CK918">
        <f t="shared" ref="CK918" si="2021">+AG918</f>
        <v>87</v>
      </c>
      <c r="CL918" s="178">
        <f t="shared" ref="CL918" si="2022">+A918</f>
        <v>44742</v>
      </c>
      <c r="CM918">
        <f t="shared" ref="CM918" si="2023">+AI918</f>
        <v>2</v>
      </c>
      <c r="CN918" s="1">
        <f t="shared" ref="CN918" si="2024">+Z918</f>
        <v>44742</v>
      </c>
      <c r="CO918" s="281">
        <f t="shared" ref="CO918" si="2025">+AD918</f>
        <v>380</v>
      </c>
      <c r="CP918" s="1">
        <f t="shared" ref="CP918" si="2026">+Z918</f>
        <v>44742</v>
      </c>
      <c r="CQ918" s="282">
        <f t="shared" ref="CQ918" si="2027">+AI918</f>
        <v>2</v>
      </c>
      <c r="CR918" s="178">
        <f t="shared" ref="CR918" si="2028">+A918</f>
        <v>44742</v>
      </c>
      <c r="CS918">
        <f t="shared" ref="CS918" si="2029">+AQ918</f>
        <v>38920</v>
      </c>
      <c r="CT918">
        <f t="shared" ref="CT918" si="2030">+AU918</f>
        <v>118</v>
      </c>
      <c r="CU918">
        <f t="shared" ref="CU918" si="2031">+AS918</f>
        <v>0</v>
      </c>
    </row>
    <row r="919" spans="1:99" ht="18" customHeight="1" x14ac:dyDescent="0.55000000000000004">
      <c r="A919" s="178">
        <v>44743</v>
      </c>
      <c r="B919" s="239">
        <v>34</v>
      </c>
      <c r="C919" s="153">
        <f t="shared" ref="C919" si="2032">+B919+C918</f>
        <v>19425</v>
      </c>
      <c r="D919" s="295">
        <f t="shared" ref="D919" si="2033">+C919-F919</f>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ref="Z919" si="2034">+A919</f>
        <v>44743</v>
      </c>
      <c r="AA919" s="229">
        <f t="shared" ref="AA919" si="2035">+AF919+AL919+AR919</f>
        <v>4141768</v>
      </c>
      <c r="AB919" s="229">
        <f t="shared" ref="AB919" si="2036">+AH919+AN919+AT919</f>
        <v>77894</v>
      </c>
      <c r="AC919" s="230">
        <f t="shared" ref="AC919" si="2037">+AJ919+AP919+AV919</f>
        <v>16174</v>
      </c>
      <c r="AD919" s="182">
        <f t="shared" ref="AD919" si="2038">+AF919-AF918</f>
        <v>329</v>
      </c>
      <c r="AE919" s="242">
        <f t="shared" ref="AE919" si="2039">+AE918+AD919</f>
        <v>337189</v>
      </c>
      <c r="AF919" s="154">
        <v>338394</v>
      </c>
      <c r="AG919" s="183">
        <f t="shared" si="1981"/>
        <v>105</v>
      </c>
      <c r="AH919" s="154">
        <v>64069</v>
      </c>
      <c r="AI919" s="183">
        <f t="shared" si="1982"/>
        <v>1</v>
      </c>
      <c r="AJ919" s="184">
        <v>9402</v>
      </c>
      <c r="AK919" s="185">
        <f t="shared" si="1923"/>
        <v>61</v>
      </c>
      <c r="AL919" s="154">
        <v>325</v>
      </c>
      <c r="AM919" s="183">
        <f t="shared" ref="AM919" si="2040">+AN919-AN918</f>
        <v>0</v>
      </c>
      <c r="AN919" s="154">
        <v>83</v>
      </c>
      <c r="AO919" s="183">
        <f t="shared" si="1386"/>
        <v>0</v>
      </c>
      <c r="AP919" s="186">
        <v>0</v>
      </c>
      <c r="AQ919" s="185">
        <f t="shared" ref="AQ919" si="2041">+AR919-AR918</f>
        <v>35766</v>
      </c>
      <c r="AR919" s="154">
        <v>3803049</v>
      </c>
      <c r="AS919" s="183">
        <f t="shared" si="1985"/>
        <v>0</v>
      </c>
      <c r="AT919" s="154">
        <v>13742</v>
      </c>
      <c r="AU919" s="183">
        <f t="shared" si="1986"/>
        <v>121</v>
      </c>
      <c r="AV919" s="187">
        <v>6772</v>
      </c>
      <c r="AW919" s="237">
        <f t="shared" si="1310"/>
        <v>758</v>
      </c>
      <c r="AX919" s="236">
        <f t="shared" ref="AX919" si="2042">+A919</f>
        <v>44743</v>
      </c>
      <c r="AY919" s="6">
        <v>0</v>
      </c>
      <c r="AZ919" s="237">
        <f t="shared" ref="AZ919" si="2043">+AZ918+AY919</f>
        <v>2513</v>
      </c>
      <c r="BA919" s="237">
        <f t="shared" si="1275"/>
        <v>435</v>
      </c>
      <c r="BB919" s="129">
        <v>0</v>
      </c>
      <c r="BC919" s="27">
        <f t="shared" ref="BC919" si="2044">+BC918+BB919</f>
        <v>1646</v>
      </c>
      <c r="BD919" s="237">
        <f t="shared" si="1277"/>
        <v>470</v>
      </c>
      <c r="BE919" s="228">
        <f t="shared" ref="BE919" si="2045">+Z919</f>
        <v>44743</v>
      </c>
      <c r="BF919" s="131">
        <f t="shared" ref="BF919" si="2046">+B919</f>
        <v>34</v>
      </c>
      <c r="BG919" s="131">
        <f t="shared" ref="BG919" si="2047">+BI919</f>
        <v>19425</v>
      </c>
      <c r="BH919" s="228">
        <f t="shared" ref="BH919" si="2048">+A919</f>
        <v>44743</v>
      </c>
      <c r="BI919" s="131">
        <f t="shared" ref="BI919" si="2049">+C919</f>
        <v>19425</v>
      </c>
      <c r="BJ919" s="1">
        <f t="shared" ref="BJ919" si="2050">+BE919</f>
        <v>44743</v>
      </c>
      <c r="BK919">
        <f t="shared" ref="BK919" si="2051">+BM919-BL919</f>
        <v>145</v>
      </c>
      <c r="BL919">
        <f t="shared" ref="BL919" si="2052">+M919</f>
        <v>51</v>
      </c>
      <c r="BM919">
        <f t="shared" ref="BM919" si="2053">+L919</f>
        <v>196</v>
      </c>
      <c r="BN919" s="1">
        <f t="shared" ref="BN919" si="2054">+BJ919</f>
        <v>44743</v>
      </c>
      <c r="BO919">
        <f t="shared" ref="BO919" si="2055">+BO915+BM919</f>
        <v>179878</v>
      </c>
      <c r="BP919">
        <f t="shared" ref="BP919" si="2056">+BP915+BL919</f>
        <v>9870</v>
      </c>
      <c r="BQ919" s="178">
        <f t="shared" ref="BQ919" si="2057">+A919</f>
        <v>44743</v>
      </c>
      <c r="BR919">
        <f t="shared" ref="BR919" si="2058">+AF919</f>
        <v>338394</v>
      </c>
      <c r="BS919">
        <f t="shared" ref="BS919" si="2059">+AH919</f>
        <v>64069</v>
      </c>
      <c r="BT919">
        <f t="shared" ref="BT919" si="2060">+AJ919</f>
        <v>9402</v>
      </c>
      <c r="BU919">
        <v>15</v>
      </c>
      <c r="BV919">
        <f t="shared" ref="BV919" si="2061">+AD919</f>
        <v>329</v>
      </c>
      <c r="BW919">
        <f t="shared" ref="BW919" si="2062">+BW915+BV919</f>
        <v>74742</v>
      </c>
      <c r="BX919" s="178">
        <f t="shared" ref="BX919" si="2063">+A919</f>
        <v>44743</v>
      </c>
      <c r="BY919">
        <f t="shared" ref="BY919" si="2064">+AL919</f>
        <v>325</v>
      </c>
      <c r="BZ919">
        <f t="shared" ref="BZ919" si="2065">+AN919</f>
        <v>83</v>
      </c>
      <c r="CA919">
        <f t="shared" ref="CA919" si="2066">+AP919</f>
        <v>0</v>
      </c>
      <c r="CB919" s="178">
        <f t="shared" ref="CB919" si="2067">+A919</f>
        <v>44743</v>
      </c>
      <c r="CC919">
        <f t="shared" ref="CC919" si="2068">+AR919</f>
        <v>3803049</v>
      </c>
      <c r="CD919">
        <f t="shared" ref="CD919" si="2069">+AT919</f>
        <v>13742</v>
      </c>
      <c r="CE919">
        <f t="shared" ref="CE919" si="2070">+AV919</f>
        <v>6772</v>
      </c>
      <c r="CF919" s="178">
        <f t="shared" ref="CF919" si="2071">+A919</f>
        <v>44743</v>
      </c>
      <c r="CG919">
        <f t="shared" ref="CG919" si="2072">+AQ919</f>
        <v>35766</v>
      </c>
      <c r="CH919">
        <f t="shared" ref="CH919" si="2073">+AU919</f>
        <v>121</v>
      </c>
      <c r="CI919" s="178">
        <f t="shared" ref="CI919" si="2074">+A919</f>
        <v>44743</v>
      </c>
      <c r="CJ919">
        <f t="shared" ref="CJ919" si="2075">+AD919</f>
        <v>329</v>
      </c>
      <c r="CK919">
        <f t="shared" ref="CK919" si="2076">+AG919</f>
        <v>105</v>
      </c>
      <c r="CL919" s="178">
        <f t="shared" ref="CL919" si="2077">+A919</f>
        <v>44743</v>
      </c>
      <c r="CM919">
        <f t="shared" ref="CM919" si="2078">+AI919</f>
        <v>1</v>
      </c>
      <c r="CN919" s="1">
        <f t="shared" ref="CN919" si="2079">+Z919</f>
        <v>44743</v>
      </c>
      <c r="CO919" s="281">
        <f t="shared" ref="CO919" si="2080">+AD919</f>
        <v>329</v>
      </c>
      <c r="CP919" s="1">
        <f t="shared" ref="CP919" si="2081">+Z919</f>
        <v>44743</v>
      </c>
      <c r="CQ919" s="282">
        <f t="shared" ref="CQ919" si="2082">+AI919</f>
        <v>1</v>
      </c>
      <c r="CR919" s="178">
        <f t="shared" ref="CR919" si="2083">+A919</f>
        <v>44743</v>
      </c>
      <c r="CS919">
        <f t="shared" ref="CS919" si="2084">+AQ919</f>
        <v>35766</v>
      </c>
      <c r="CT919">
        <f t="shared" ref="CT919" si="2085">+AU919</f>
        <v>121</v>
      </c>
      <c r="CU919">
        <f t="shared" ref="CU919" si="2086">+AS919</f>
        <v>0</v>
      </c>
    </row>
    <row r="920" spans="1:99" ht="18" customHeight="1" x14ac:dyDescent="0.55000000000000004">
      <c r="A920" s="178">
        <v>44744</v>
      </c>
      <c r="B920" s="239">
        <v>29</v>
      </c>
      <c r="C920" s="153">
        <f t="shared" ref="C920" si="2087">+B920+C919</f>
        <v>19454</v>
      </c>
      <c r="D920" s="295">
        <f t="shared" ref="D920" si="2088">+C920-F920</f>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ref="Z920" si="2089">+A920</f>
        <v>44744</v>
      </c>
      <c r="AA920" s="229">
        <f t="shared" ref="AA920" si="2090">+AF920+AL920+AR920</f>
        <v>4176883</v>
      </c>
      <c r="AB920" s="229">
        <f t="shared" ref="AB920" si="2091">+AH920+AN920+AT920</f>
        <v>77956</v>
      </c>
      <c r="AC920" s="230">
        <f t="shared" ref="AC920" si="2092">+AJ920+AP920+AV920</f>
        <v>16273</v>
      </c>
      <c r="AD920" s="182">
        <f t="shared" ref="AD920" si="2093">+AF920-AF919</f>
        <v>285</v>
      </c>
      <c r="AE920" s="242">
        <f t="shared" ref="AE920" si="2094">+AE919+AD920</f>
        <v>337474</v>
      </c>
      <c r="AF920" s="154">
        <v>338679</v>
      </c>
      <c r="AG920" s="183">
        <f t="shared" si="1981"/>
        <v>62</v>
      </c>
      <c r="AH920" s="154">
        <v>64131</v>
      </c>
      <c r="AI920" s="183">
        <f t="shared" si="1982"/>
        <v>3</v>
      </c>
      <c r="AJ920" s="184">
        <v>9405</v>
      </c>
      <c r="AK920" s="185">
        <f t="shared" ref="AK920" si="2095">+AL920-AL919</f>
        <v>23</v>
      </c>
      <c r="AL920" s="154">
        <v>348</v>
      </c>
      <c r="AM920" s="183">
        <f t="shared" ref="AM920" si="2096">+AN920-AN919</f>
        <v>0</v>
      </c>
      <c r="AN920" s="154">
        <v>83</v>
      </c>
      <c r="AO920" s="183">
        <f t="shared" si="1386"/>
        <v>0</v>
      </c>
      <c r="AP920" s="186">
        <v>0</v>
      </c>
      <c r="AQ920" s="185">
        <f t="shared" ref="AQ920" si="2097">+AR920-AR919</f>
        <v>34807</v>
      </c>
      <c r="AR920" s="154">
        <v>3837856</v>
      </c>
      <c r="AS920" s="183">
        <f t="shared" ref="AS920" si="2098">+AT920-AT919</f>
        <v>0</v>
      </c>
      <c r="AT920" s="154">
        <v>13742</v>
      </c>
      <c r="AU920" s="183">
        <f t="shared" ref="AU920" si="2099">+AV920-AV919</f>
        <v>96</v>
      </c>
      <c r="AV920" s="187">
        <v>6868</v>
      </c>
      <c r="AW920" s="237">
        <f t="shared" si="1310"/>
        <v>759</v>
      </c>
      <c r="AX920" s="236">
        <f t="shared" ref="AX920" si="2100">+A920</f>
        <v>44744</v>
      </c>
      <c r="AY920" s="6">
        <v>0</v>
      </c>
      <c r="AZ920" s="237">
        <f t="shared" ref="AZ920" si="2101">+AZ919+AY920</f>
        <v>2513</v>
      </c>
      <c r="BA920" s="237">
        <f t="shared" si="1275"/>
        <v>436</v>
      </c>
      <c r="BB920" s="129">
        <v>0</v>
      </c>
      <c r="BC920" s="27">
        <f t="shared" ref="BC920" si="2102">+BC919+BB920</f>
        <v>1646</v>
      </c>
      <c r="BD920" s="237">
        <f t="shared" si="1277"/>
        <v>471</v>
      </c>
      <c r="BE920" s="228">
        <f t="shared" ref="BE920" si="2103">+Z920</f>
        <v>44744</v>
      </c>
      <c r="BF920" s="131">
        <f t="shared" ref="BF920" si="2104">+B920</f>
        <v>29</v>
      </c>
      <c r="BG920" s="131">
        <f t="shared" ref="BG920" si="2105">+BI920</f>
        <v>19454</v>
      </c>
      <c r="BH920" s="228">
        <f t="shared" ref="BH920" si="2106">+A920</f>
        <v>44744</v>
      </c>
      <c r="BI920" s="131">
        <f t="shared" ref="BI920" si="2107">+C920</f>
        <v>19454</v>
      </c>
      <c r="BJ920" s="1">
        <f t="shared" ref="BJ920" si="2108">+BE920</f>
        <v>44744</v>
      </c>
      <c r="BK920">
        <f t="shared" ref="BK920" si="2109">+BM920-BL920</f>
        <v>310</v>
      </c>
      <c r="BL920">
        <f t="shared" ref="BL920" si="2110">+M920</f>
        <v>59</v>
      </c>
      <c r="BM920">
        <f t="shared" ref="BM920" si="2111">+L920</f>
        <v>369</v>
      </c>
      <c r="BN920" s="1">
        <f t="shared" ref="BN920" si="2112">+BJ920</f>
        <v>44744</v>
      </c>
      <c r="BO920">
        <f t="shared" ref="BO920" si="2113">+BO916+BM920</f>
        <v>183529</v>
      </c>
      <c r="BP920">
        <f t="shared" ref="BP920" si="2114">+BP916+BL920</f>
        <v>9760</v>
      </c>
      <c r="BQ920" s="178">
        <f t="shared" ref="BQ920" si="2115">+A920</f>
        <v>44744</v>
      </c>
      <c r="BR920">
        <f t="shared" ref="BR920" si="2116">+AF920</f>
        <v>338679</v>
      </c>
      <c r="BS920">
        <f t="shared" ref="BS920" si="2117">+AH920</f>
        <v>64131</v>
      </c>
      <c r="BT920">
        <f t="shared" ref="BT920" si="2118">+AJ920</f>
        <v>9405</v>
      </c>
      <c r="BU920">
        <v>15</v>
      </c>
      <c r="BV920">
        <f t="shared" ref="BV920" si="2119">+AD920</f>
        <v>285</v>
      </c>
      <c r="BW920">
        <f t="shared" ref="BW920" si="2120">+BW916+BV920</f>
        <v>88798</v>
      </c>
      <c r="BX920" s="178">
        <f t="shared" ref="BX920" si="2121">+A920</f>
        <v>44744</v>
      </c>
      <c r="BY920">
        <f t="shared" ref="BY920" si="2122">+AL920</f>
        <v>348</v>
      </c>
      <c r="BZ920">
        <f t="shared" ref="BZ920" si="2123">+AN920</f>
        <v>83</v>
      </c>
      <c r="CA920">
        <f t="shared" ref="CA920" si="2124">+AP920</f>
        <v>0</v>
      </c>
      <c r="CB920" s="178">
        <f t="shared" ref="CB920" si="2125">+A920</f>
        <v>44744</v>
      </c>
      <c r="CC920">
        <f t="shared" ref="CC920" si="2126">+AR920</f>
        <v>3837856</v>
      </c>
      <c r="CD920">
        <f t="shared" ref="CD920" si="2127">+AT920</f>
        <v>13742</v>
      </c>
      <c r="CE920">
        <f t="shared" ref="CE920" si="2128">+AV920</f>
        <v>6868</v>
      </c>
      <c r="CF920" s="178">
        <f t="shared" ref="CF920" si="2129">+A920</f>
        <v>44744</v>
      </c>
      <c r="CG920">
        <f t="shared" ref="CG920" si="2130">+AQ920</f>
        <v>34807</v>
      </c>
      <c r="CH920">
        <f t="shared" ref="CH920" si="2131">+AU920</f>
        <v>96</v>
      </c>
      <c r="CI920" s="178">
        <f t="shared" ref="CI920" si="2132">+A920</f>
        <v>44744</v>
      </c>
      <c r="CJ920">
        <f t="shared" ref="CJ920" si="2133">+AD920</f>
        <v>285</v>
      </c>
      <c r="CK920">
        <f t="shared" ref="CK920" si="2134">+AG920</f>
        <v>62</v>
      </c>
      <c r="CL920" s="178">
        <f t="shared" ref="CL920" si="2135">+A920</f>
        <v>44744</v>
      </c>
      <c r="CM920">
        <f t="shared" ref="CM920" si="2136">+AI920</f>
        <v>3</v>
      </c>
      <c r="CN920" s="1">
        <f t="shared" ref="CN920" si="2137">+Z920</f>
        <v>44744</v>
      </c>
      <c r="CO920" s="281">
        <f t="shared" ref="CO920" si="2138">+AD920</f>
        <v>285</v>
      </c>
      <c r="CP920" s="1">
        <f t="shared" ref="CP920" si="2139">+Z920</f>
        <v>44744</v>
      </c>
      <c r="CQ920" s="282">
        <f t="shared" ref="CQ920" si="2140">+AI920</f>
        <v>3</v>
      </c>
      <c r="CR920" s="178">
        <f t="shared" ref="CR920" si="2141">+A920</f>
        <v>44744</v>
      </c>
      <c r="CS920">
        <f t="shared" ref="CS920" si="2142">+AQ920</f>
        <v>34807</v>
      </c>
      <c r="CT920">
        <f t="shared" ref="CT920" si="2143">+AU920</f>
        <v>96</v>
      </c>
      <c r="CU920">
        <f t="shared" ref="CU920" si="2144">+AS920</f>
        <v>0</v>
      </c>
    </row>
    <row r="921" spans="1:99" ht="18" customHeight="1" x14ac:dyDescent="0.55000000000000004">
      <c r="A921" s="178">
        <v>44745</v>
      </c>
      <c r="B921" s="239">
        <v>31</v>
      </c>
      <c r="C921" s="153">
        <f t="shared" ref="C921" si="2145">+B921+C920</f>
        <v>19485</v>
      </c>
      <c r="D921" s="295">
        <f t="shared" ref="D921" si="2146">+C921-F921</f>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ref="Z921" si="2147">+A921</f>
        <v>44745</v>
      </c>
      <c r="AA921" s="229">
        <f t="shared" ref="AA921" si="2148">+AF921+AL921+AR921</f>
        <v>4209844</v>
      </c>
      <c r="AB921" s="229">
        <f t="shared" ref="AB921" si="2149">+AH921+AN921+AT921</f>
        <v>77996</v>
      </c>
      <c r="AC921" s="230">
        <f t="shared" ref="AC921" si="2150">+AJ921+AP921+AV921</f>
        <v>16363</v>
      </c>
      <c r="AD921" s="182">
        <f t="shared" ref="AD921" si="2151">+AF921-AF920</f>
        <v>255</v>
      </c>
      <c r="AE921" s="242">
        <f t="shared" ref="AE921" si="2152">+AE920+AD921</f>
        <v>337729</v>
      </c>
      <c r="AF921" s="154">
        <v>338934</v>
      </c>
      <c r="AG921" s="183">
        <f t="shared" ref="AG921:AG925" si="2153">+AH921-AH920</f>
        <v>40</v>
      </c>
      <c r="AH921" s="154">
        <v>64171</v>
      </c>
      <c r="AI921" s="183">
        <f t="shared" ref="AI921" si="2154">+AJ921-AJ920</f>
        <v>0</v>
      </c>
      <c r="AJ921" s="184">
        <v>9405</v>
      </c>
      <c r="AK921" s="185">
        <f t="shared" ref="AK921:AK922" si="2155">+AL921-AL920</f>
        <v>34</v>
      </c>
      <c r="AL921" s="154">
        <v>382</v>
      </c>
      <c r="AM921" s="183">
        <f t="shared" ref="AM921" si="2156">+AN921-AN920</f>
        <v>0</v>
      </c>
      <c r="AN921" s="154">
        <v>83</v>
      </c>
      <c r="AO921" s="183">
        <f t="shared" si="1386"/>
        <v>2</v>
      </c>
      <c r="AP921" s="186">
        <v>2</v>
      </c>
      <c r="AQ921" s="185">
        <f t="shared" ref="AQ921" si="2157">+AR921-AR920</f>
        <v>32672</v>
      </c>
      <c r="AR921" s="154">
        <v>3870528</v>
      </c>
      <c r="AS921" s="183">
        <f t="shared" ref="AS921" si="2158">+AT921-AT920</f>
        <v>0</v>
      </c>
      <c r="AT921" s="154">
        <v>13742</v>
      </c>
      <c r="AU921" s="183">
        <f t="shared" ref="AU921" si="2159">+AV921-AV920</f>
        <v>88</v>
      </c>
      <c r="AV921" s="187">
        <v>6956</v>
      </c>
      <c r="AW921" s="237">
        <f t="shared" si="1310"/>
        <v>760</v>
      </c>
      <c r="AX921" s="236">
        <f t="shared" ref="AX921" si="2160">+A921</f>
        <v>44745</v>
      </c>
      <c r="AY921" s="6">
        <v>0</v>
      </c>
      <c r="AZ921" s="237">
        <f t="shared" ref="AZ921" si="2161">+AZ920+AY921</f>
        <v>2513</v>
      </c>
      <c r="BA921" s="237">
        <f t="shared" si="1275"/>
        <v>437</v>
      </c>
      <c r="BB921" s="129">
        <v>0</v>
      </c>
      <c r="BC921" s="27">
        <f t="shared" ref="BC921" si="2162">+BC920+BB921</f>
        <v>1646</v>
      </c>
      <c r="BD921" s="237">
        <f t="shared" si="1277"/>
        <v>472</v>
      </c>
      <c r="BE921" s="228">
        <f t="shared" ref="BE921" si="2163">+Z921</f>
        <v>44745</v>
      </c>
      <c r="BF921" s="131">
        <f t="shared" ref="BF921" si="2164">+B921</f>
        <v>31</v>
      </c>
      <c r="BG921" s="131">
        <f t="shared" ref="BG921" si="2165">+BI921</f>
        <v>19485</v>
      </c>
      <c r="BH921" s="228">
        <f t="shared" ref="BH921" si="2166">+A921</f>
        <v>44745</v>
      </c>
      <c r="BI921" s="131">
        <f t="shared" ref="BI921" si="2167">+C921</f>
        <v>19485</v>
      </c>
      <c r="BJ921" s="1">
        <f t="shared" ref="BJ921" si="2168">+BE921</f>
        <v>44745</v>
      </c>
      <c r="BK921">
        <f t="shared" ref="BK921" si="2169">+BM921-BL921</f>
        <v>339</v>
      </c>
      <c r="BL921">
        <f t="shared" ref="BL921" si="2170">+M921</f>
        <v>49</v>
      </c>
      <c r="BM921">
        <f t="shared" ref="BM921" si="2171">+L921</f>
        <v>388</v>
      </c>
      <c r="BN921" s="1">
        <f t="shared" ref="BN921" si="2172">+BJ921</f>
        <v>44745</v>
      </c>
      <c r="BO921">
        <f t="shared" ref="BO921" si="2173">+BO917+BM921</f>
        <v>185125</v>
      </c>
      <c r="BP921">
        <f t="shared" ref="BP921" si="2174">+BP917+BL921</f>
        <v>9910</v>
      </c>
      <c r="BQ921" s="178">
        <f t="shared" ref="BQ921" si="2175">+A921</f>
        <v>44745</v>
      </c>
      <c r="BR921">
        <f t="shared" ref="BR921" si="2176">+AF921</f>
        <v>338934</v>
      </c>
      <c r="BS921">
        <f t="shared" ref="BS921" si="2177">+AH921</f>
        <v>64171</v>
      </c>
      <c r="BT921">
        <f t="shared" ref="BT921" si="2178">+AJ921</f>
        <v>9405</v>
      </c>
      <c r="BU921">
        <v>15</v>
      </c>
      <c r="BV921">
        <f t="shared" ref="BV921" si="2179">+AD921</f>
        <v>255</v>
      </c>
      <c r="BW921">
        <f t="shared" ref="BW921" si="2180">+BW917+BV921</f>
        <v>77057</v>
      </c>
      <c r="BX921" s="178">
        <f t="shared" ref="BX921" si="2181">+A921</f>
        <v>44745</v>
      </c>
      <c r="BY921">
        <f t="shared" ref="BY921" si="2182">+AL921</f>
        <v>382</v>
      </c>
      <c r="BZ921">
        <f t="shared" ref="BZ921" si="2183">+AN921</f>
        <v>83</v>
      </c>
      <c r="CA921">
        <f t="shared" ref="CA921" si="2184">+AP921</f>
        <v>2</v>
      </c>
      <c r="CB921" s="178">
        <f t="shared" ref="CB921" si="2185">+A921</f>
        <v>44745</v>
      </c>
      <c r="CC921">
        <f t="shared" ref="CC921" si="2186">+AR921</f>
        <v>3870528</v>
      </c>
      <c r="CD921">
        <f t="shared" ref="CD921" si="2187">+AT921</f>
        <v>13742</v>
      </c>
      <c r="CE921">
        <f t="shared" ref="CE921" si="2188">+AV921</f>
        <v>6956</v>
      </c>
      <c r="CF921" s="178">
        <f t="shared" ref="CF921" si="2189">+A921</f>
        <v>44745</v>
      </c>
      <c r="CG921">
        <f t="shared" ref="CG921" si="2190">+AQ921</f>
        <v>32672</v>
      </c>
      <c r="CH921">
        <f t="shared" ref="CH921" si="2191">+AU921</f>
        <v>88</v>
      </c>
      <c r="CI921" s="178">
        <f t="shared" ref="CI921" si="2192">+A921</f>
        <v>44745</v>
      </c>
      <c r="CJ921">
        <f t="shared" ref="CJ921" si="2193">+AD921</f>
        <v>255</v>
      </c>
      <c r="CK921">
        <f t="shared" ref="CK921" si="2194">+AG921</f>
        <v>40</v>
      </c>
      <c r="CL921" s="178">
        <f t="shared" ref="CL921" si="2195">+A921</f>
        <v>44745</v>
      </c>
      <c r="CM921">
        <f t="shared" ref="CM921" si="2196">+AI921</f>
        <v>0</v>
      </c>
      <c r="CN921" s="1">
        <f t="shared" ref="CN921" si="2197">+Z921</f>
        <v>44745</v>
      </c>
      <c r="CO921" s="281">
        <f t="shared" ref="CO921" si="2198">+AD921</f>
        <v>255</v>
      </c>
      <c r="CP921" s="1">
        <f t="shared" ref="CP921" si="2199">+Z921</f>
        <v>44745</v>
      </c>
      <c r="CQ921" s="282">
        <f t="shared" ref="CQ921" si="2200">+AI921</f>
        <v>0</v>
      </c>
      <c r="CR921" s="178">
        <f t="shared" ref="CR921" si="2201">+A921</f>
        <v>44745</v>
      </c>
      <c r="CS921">
        <f t="shared" ref="CS921" si="2202">+AQ921</f>
        <v>32672</v>
      </c>
      <c r="CT921">
        <f t="shared" ref="CT921" si="2203">+AU921</f>
        <v>88</v>
      </c>
      <c r="CU921">
        <f t="shared" ref="CU921" si="2204">+AS921</f>
        <v>0</v>
      </c>
    </row>
    <row r="922" spans="1:99" ht="18" customHeight="1" x14ac:dyDescent="0.55000000000000004">
      <c r="A922" s="178">
        <v>44746</v>
      </c>
      <c r="B922" s="239">
        <v>43</v>
      </c>
      <c r="C922" s="153">
        <f t="shared" ref="C922" si="2205">+B922+C921</f>
        <v>19528</v>
      </c>
      <c r="D922" s="295">
        <f t="shared" ref="D922" si="2206">+C922-F922</f>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ref="Z922" si="2207">+A922</f>
        <v>44746</v>
      </c>
      <c r="AA922" s="229">
        <f t="shared" ref="AA922" si="2208">+AF922+AL922+AR922</f>
        <v>4233207</v>
      </c>
      <c r="AB922" s="229">
        <f t="shared" ref="AB922" si="2209">+AH922+AN922+AT922</f>
        <v>78090</v>
      </c>
      <c r="AC922" s="230">
        <f t="shared" ref="AC922" si="2210">+AJ922+AP922+AV922</f>
        <v>16432</v>
      </c>
      <c r="AD922" s="182">
        <f t="shared" ref="AD922" si="2211">+AF922-AF921</f>
        <v>230</v>
      </c>
      <c r="AE922" s="242">
        <f t="shared" ref="AE922" si="2212">+AE921+AD922</f>
        <v>337959</v>
      </c>
      <c r="AF922" s="154">
        <v>339164</v>
      </c>
      <c r="AG922" s="183">
        <f t="shared" si="2153"/>
        <v>94</v>
      </c>
      <c r="AH922" s="154">
        <v>64265</v>
      </c>
      <c r="AI922" s="183">
        <f t="shared" ref="AI922:AI925" si="2213">+AJ922-AJ921</f>
        <v>0</v>
      </c>
      <c r="AJ922" s="184">
        <v>9405</v>
      </c>
      <c r="AK922" s="185">
        <f t="shared" si="2155"/>
        <v>18</v>
      </c>
      <c r="AL922" s="154">
        <v>400</v>
      </c>
      <c r="AM922" s="183">
        <f t="shared" ref="AM922" si="2214">+AN922-AN921</f>
        <v>0</v>
      </c>
      <c r="AN922" s="154">
        <v>83</v>
      </c>
      <c r="AO922" s="183">
        <f t="shared" ref="AO922" si="2215">+AP922-AP921</f>
        <v>0</v>
      </c>
      <c r="AP922" s="186">
        <v>2</v>
      </c>
      <c r="AQ922" s="185">
        <f t="shared" ref="AQ922:AQ923" si="2216">+AR922-AR921</f>
        <v>23115</v>
      </c>
      <c r="AR922" s="154">
        <v>3893643</v>
      </c>
      <c r="AS922" s="183">
        <f t="shared" ref="AS922" si="2217">+AT922-AT921</f>
        <v>0</v>
      </c>
      <c r="AT922" s="154">
        <v>13742</v>
      </c>
      <c r="AU922" s="183">
        <f t="shared" ref="AU922" si="2218">+AV922-AV921</f>
        <v>69</v>
      </c>
      <c r="AV922" s="187">
        <v>7025</v>
      </c>
      <c r="AW922" s="237">
        <f t="shared" si="1310"/>
        <v>761</v>
      </c>
      <c r="AX922" s="236">
        <f t="shared" ref="AX922" si="2219">+A922</f>
        <v>44746</v>
      </c>
      <c r="AY922" s="6">
        <v>3</v>
      </c>
      <c r="AZ922" s="237">
        <f t="shared" ref="AZ922" si="2220">+AZ921+AY922</f>
        <v>2516</v>
      </c>
      <c r="BA922" s="237">
        <f t="shared" si="1275"/>
        <v>438</v>
      </c>
      <c r="BB922" s="129">
        <v>0</v>
      </c>
      <c r="BC922" s="27">
        <f t="shared" ref="BC922" si="2221">+BC921+BB922</f>
        <v>1646</v>
      </c>
      <c r="BD922" s="237">
        <f t="shared" si="1277"/>
        <v>473</v>
      </c>
      <c r="BE922" s="228">
        <f t="shared" ref="BE922" si="2222">+Z922</f>
        <v>44746</v>
      </c>
      <c r="BF922" s="131">
        <f t="shared" ref="BF922" si="2223">+B922</f>
        <v>43</v>
      </c>
      <c r="BG922" s="131">
        <f t="shared" ref="BG922" si="2224">+BI922</f>
        <v>19528</v>
      </c>
      <c r="BH922" s="228">
        <f t="shared" ref="BH922" si="2225">+A922</f>
        <v>44746</v>
      </c>
      <c r="BI922" s="131">
        <f t="shared" ref="BI922" si="2226">+C922</f>
        <v>19528</v>
      </c>
      <c r="BJ922" s="1">
        <f t="shared" ref="BJ922" si="2227">+BE922</f>
        <v>44746</v>
      </c>
      <c r="BK922">
        <f t="shared" ref="BK922" si="2228">+BM922-BL922</f>
        <v>266</v>
      </c>
      <c r="BL922">
        <f t="shared" ref="BL922" si="2229">+M922</f>
        <v>40</v>
      </c>
      <c r="BM922">
        <f t="shared" ref="BM922" si="2230">+L922</f>
        <v>306</v>
      </c>
      <c r="BN922" s="1">
        <f t="shared" ref="BN922" si="2231">+BJ922</f>
        <v>44746</v>
      </c>
      <c r="BO922">
        <f t="shared" ref="BO922" si="2232">+BO918+BM922</f>
        <v>176979</v>
      </c>
      <c r="BP922">
        <f t="shared" ref="BP922" si="2233">+BP918+BL922</f>
        <v>9953</v>
      </c>
      <c r="BQ922" s="178">
        <f t="shared" ref="BQ922" si="2234">+A922</f>
        <v>44746</v>
      </c>
      <c r="BR922">
        <f t="shared" ref="BR922" si="2235">+AF922</f>
        <v>339164</v>
      </c>
      <c r="BS922">
        <f t="shared" ref="BS922" si="2236">+AH922</f>
        <v>64265</v>
      </c>
      <c r="BT922">
        <f t="shared" ref="BT922" si="2237">+AJ922</f>
        <v>9405</v>
      </c>
      <c r="BU922">
        <v>15</v>
      </c>
      <c r="BV922">
        <f t="shared" ref="BV922" si="2238">+AD922</f>
        <v>230</v>
      </c>
      <c r="BW922">
        <f t="shared" ref="BW922" si="2239">+BW918+BV922</f>
        <v>89819</v>
      </c>
      <c r="BX922" s="178">
        <f t="shared" ref="BX922" si="2240">+A922</f>
        <v>44746</v>
      </c>
      <c r="BY922">
        <f t="shared" ref="BY922" si="2241">+AL922</f>
        <v>400</v>
      </c>
      <c r="BZ922">
        <f t="shared" ref="BZ922" si="2242">+AN922</f>
        <v>83</v>
      </c>
      <c r="CA922">
        <f t="shared" ref="CA922" si="2243">+AP922</f>
        <v>2</v>
      </c>
      <c r="CB922" s="178">
        <f t="shared" ref="CB922" si="2244">+A922</f>
        <v>44746</v>
      </c>
      <c r="CC922">
        <f t="shared" ref="CC922" si="2245">+AR922</f>
        <v>3893643</v>
      </c>
      <c r="CD922">
        <f t="shared" ref="CD922" si="2246">+AT922</f>
        <v>13742</v>
      </c>
      <c r="CE922">
        <f t="shared" ref="CE922" si="2247">+AV922</f>
        <v>7025</v>
      </c>
      <c r="CF922" s="178">
        <f t="shared" ref="CF922" si="2248">+A922</f>
        <v>44746</v>
      </c>
      <c r="CG922">
        <f t="shared" ref="CG922" si="2249">+AQ922</f>
        <v>23115</v>
      </c>
      <c r="CH922">
        <f t="shared" ref="CH922" si="2250">+AU922</f>
        <v>69</v>
      </c>
      <c r="CI922" s="178">
        <f t="shared" ref="CI922" si="2251">+A922</f>
        <v>44746</v>
      </c>
      <c r="CJ922">
        <f t="shared" ref="CJ922" si="2252">+AD922</f>
        <v>230</v>
      </c>
      <c r="CK922">
        <f t="shared" ref="CK922" si="2253">+AG922</f>
        <v>94</v>
      </c>
      <c r="CL922" s="178">
        <f t="shared" ref="CL922" si="2254">+A922</f>
        <v>44746</v>
      </c>
      <c r="CM922">
        <f t="shared" ref="CM922" si="2255">+AI922</f>
        <v>0</v>
      </c>
      <c r="CN922" s="1">
        <f t="shared" ref="CN922" si="2256">+Z922</f>
        <v>44746</v>
      </c>
      <c r="CO922" s="281">
        <f t="shared" ref="CO922" si="2257">+AD922</f>
        <v>230</v>
      </c>
      <c r="CP922" s="1">
        <f t="shared" ref="CP922" si="2258">+Z922</f>
        <v>44746</v>
      </c>
      <c r="CQ922" s="282">
        <f t="shared" ref="CQ922" si="2259">+AI922</f>
        <v>0</v>
      </c>
      <c r="CR922" s="178">
        <f t="shared" ref="CR922" si="2260">+A922</f>
        <v>44746</v>
      </c>
      <c r="CS922">
        <f t="shared" ref="CS922" si="2261">+AQ922</f>
        <v>23115</v>
      </c>
      <c r="CT922">
        <f t="shared" ref="CT922" si="2262">+AU922</f>
        <v>69</v>
      </c>
      <c r="CU922">
        <f t="shared" ref="CU922" si="2263">+AS922</f>
        <v>0</v>
      </c>
    </row>
    <row r="923" spans="1:99" ht="18" customHeight="1" x14ac:dyDescent="0.55000000000000004">
      <c r="A923" s="178">
        <v>44747</v>
      </c>
      <c r="B923" s="239">
        <v>29</v>
      </c>
      <c r="C923" s="153">
        <f t="shared" ref="C923" si="2264">+B923+C922</f>
        <v>19557</v>
      </c>
      <c r="D923" s="295">
        <f t="shared" ref="D923" si="2265">+C923-F923</f>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ref="Z923" si="2266">+A923</f>
        <v>44747</v>
      </c>
      <c r="AA923" s="229">
        <f t="shared" ref="AA923" si="2267">+AF923+AL923+AR923</f>
        <v>4269602</v>
      </c>
      <c r="AB923" s="229">
        <f t="shared" ref="AB923" si="2268">+AH923+AN923+AT923</f>
        <v>78181</v>
      </c>
      <c r="AC923" s="230">
        <f t="shared" ref="AC923" si="2269">+AJ923+AP923+AV923</f>
        <v>16535</v>
      </c>
      <c r="AD923" s="182">
        <f t="shared" ref="AD923" si="2270">+AF923-AF922</f>
        <v>350</v>
      </c>
      <c r="AE923" s="242">
        <f t="shared" ref="AE923" si="2271">+AE922+AD923</f>
        <v>338309</v>
      </c>
      <c r="AF923" s="154">
        <v>339514</v>
      </c>
      <c r="AG923" s="183">
        <f t="shared" si="2153"/>
        <v>91</v>
      </c>
      <c r="AH923" s="154">
        <v>64356</v>
      </c>
      <c r="AI923" s="183">
        <f t="shared" si="2213"/>
        <v>0</v>
      </c>
      <c r="AJ923" s="184">
        <v>9405</v>
      </c>
      <c r="AK923" s="185">
        <f t="shared" ref="AK923" si="2272">+AL923-AL922</f>
        <v>61</v>
      </c>
      <c r="AL923" s="154">
        <v>461</v>
      </c>
      <c r="AM923" s="183">
        <f t="shared" ref="AM923" si="2273">+AN923-AN922</f>
        <v>0</v>
      </c>
      <c r="AN923" s="154">
        <v>83</v>
      </c>
      <c r="AO923" s="183">
        <f t="shared" ref="AO923" si="2274">+AP923-AP922</f>
        <v>0</v>
      </c>
      <c r="AP923" s="186">
        <v>2</v>
      </c>
      <c r="AQ923" s="185">
        <f t="shared" si="2216"/>
        <v>35984</v>
      </c>
      <c r="AR923" s="154">
        <v>3929627</v>
      </c>
      <c r="AS923" s="183">
        <f t="shared" ref="AS923:AS925" si="2275">+AT923-AT922</f>
        <v>0</v>
      </c>
      <c r="AT923" s="154">
        <v>13742</v>
      </c>
      <c r="AU923" s="183">
        <f t="shared" ref="AU923" si="2276">+AV923-AV922</f>
        <v>103</v>
      </c>
      <c r="AV923" s="187">
        <v>7128</v>
      </c>
      <c r="AW923" s="237">
        <f t="shared" si="1310"/>
        <v>762</v>
      </c>
      <c r="AX923" s="236">
        <f t="shared" ref="AX923" si="2277">+A923</f>
        <v>44747</v>
      </c>
      <c r="AY923" s="6">
        <v>5</v>
      </c>
      <c r="AZ923" s="237">
        <f t="shared" ref="AZ923" si="2278">+AZ922+AY923</f>
        <v>2521</v>
      </c>
      <c r="BA923" s="237">
        <f t="shared" si="1275"/>
        <v>436</v>
      </c>
      <c r="BB923" s="129">
        <v>0</v>
      </c>
      <c r="BC923" s="27">
        <f t="shared" ref="BC923" si="2279">+BC922+BB923</f>
        <v>1646</v>
      </c>
      <c r="BD923" s="237">
        <f t="shared" si="1277"/>
        <v>471</v>
      </c>
      <c r="BE923" s="228">
        <f t="shared" ref="BE923" si="2280">+Z923</f>
        <v>44747</v>
      </c>
      <c r="BF923" s="131">
        <f t="shared" ref="BF923" si="2281">+B923</f>
        <v>29</v>
      </c>
      <c r="BG923" s="131">
        <f t="shared" ref="BG923" si="2282">+BI923</f>
        <v>19557</v>
      </c>
      <c r="BH923" s="228">
        <f t="shared" ref="BH923" si="2283">+A923</f>
        <v>44747</v>
      </c>
      <c r="BI923" s="131">
        <f t="shared" ref="BI923" si="2284">+C923</f>
        <v>19557</v>
      </c>
      <c r="BJ923" s="1">
        <f t="shared" ref="BJ923" si="2285">+BE923</f>
        <v>44747</v>
      </c>
      <c r="BK923">
        <f t="shared" ref="BK923" si="2286">+BM923-BL923</f>
        <v>241</v>
      </c>
      <c r="BL923">
        <f t="shared" ref="BL923" si="2287">+M923</f>
        <v>45</v>
      </c>
      <c r="BM923">
        <f t="shared" ref="BM923" si="2288">+L923</f>
        <v>286</v>
      </c>
      <c r="BN923" s="1">
        <f t="shared" ref="BN923" si="2289">+BJ923</f>
        <v>44747</v>
      </c>
      <c r="BO923">
        <f t="shared" ref="BO923" si="2290">+BO919+BM923</f>
        <v>180164</v>
      </c>
      <c r="BP923">
        <f t="shared" ref="BP923" si="2291">+BP919+BL923</f>
        <v>9915</v>
      </c>
      <c r="BQ923" s="178">
        <f t="shared" ref="BQ923" si="2292">+A923</f>
        <v>44747</v>
      </c>
      <c r="BR923">
        <f t="shared" ref="BR923" si="2293">+AF923</f>
        <v>339514</v>
      </c>
      <c r="BS923">
        <f t="shared" ref="BS923" si="2294">+AH923</f>
        <v>64356</v>
      </c>
      <c r="BT923">
        <f t="shared" ref="BT923" si="2295">+AJ923</f>
        <v>9405</v>
      </c>
      <c r="BU923">
        <v>15</v>
      </c>
      <c r="BV923">
        <f t="shared" ref="BV923" si="2296">+AD923</f>
        <v>350</v>
      </c>
      <c r="BW923">
        <f t="shared" ref="BW923" si="2297">+BW919+BV923</f>
        <v>75092</v>
      </c>
      <c r="BX923" s="178">
        <f t="shared" ref="BX923" si="2298">+A923</f>
        <v>44747</v>
      </c>
      <c r="BY923">
        <f t="shared" ref="BY923" si="2299">+AL923</f>
        <v>461</v>
      </c>
      <c r="BZ923">
        <f t="shared" ref="BZ923" si="2300">+AN923</f>
        <v>83</v>
      </c>
      <c r="CA923">
        <f t="shared" ref="CA923" si="2301">+AP923</f>
        <v>2</v>
      </c>
      <c r="CB923" s="178">
        <f t="shared" ref="CB923" si="2302">+A923</f>
        <v>44747</v>
      </c>
      <c r="CC923">
        <f t="shared" ref="CC923" si="2303">+AR923</f>
        <v>3929627</v>
      </c>
      <c r="CD923">
        <f t="shared" ref="CD923" si="2304">+AT923</f>
        <v>13742</v>
      </c>
      <c r="CE923">
        <f t="shared" ref="CE923" si="2305">+AV923</f>
        <v>7128</v>
      </c>
      <c r="CF923" s="178">
        <f t="shared" ref="CF923" si="2306">+A923</f>
        <v>44747</v>
      </c>
      <c r="CG923">
        <f t="shared" ref="CG923" si="2307">+AQ923</f>
        <v>35984</v>
      </c>
      <c r="CH923">
        <f t="shared" ref="CH923" si="2308">+AU923</f>
        <v>103</v>
      </c>
      <c r="CI923" s="178">
        <f t="shared" ref="CI923" si="2309">+A923</f>
        <v>44747</v>
      </c>
      <c r="CJ923">
        <f t="shared" ref="CJ923" si="2310">+AD923</f>
        <v>350</v>
      </c>
      <c r="CK923">
        <f t="shared" ref="CK923" si="2311">+AG923</f>
        <v>91</v>
      </c>
      <c r="CL923" s="178">
        <f t="shared" ref="CL923" si="2312">+A923</f>
        <v>44747</v>
      </c>
      <c r="CM923">
        <f t="shared" ref="CM923" si="2313">+AI923</f>
        <v>0</v>
      </c>
      <c r="CN923" s="1">
        <f t="shared" ref="CN923" si="2314">+Z923</f>
        <v>44747</v>
      </c>
      <c r="CO923" s="281">
        <f t="shared" ref="CO923" si="2315">+AD923</f>
        <v>350</v>
      </c>
      <c r="CP923" s="1">
        <f t="shared" ref="CP923" si="2316">+Z923</f>
        <v>44747</v>
      </c>
      <c r="CQ923" s="282">
        <f t="shared" ref="CQ923" si="2317">+AI923</f>
        <v>0</v>
      </c>
      <c r="CR923" s="178">
        <f t="shared" ref="CR923" si="2318">+A923</f>
        <v>44747</v>
      </c>
      <c r="CS923">
        <f t="shared" ref="CS923" si="2319">+AQ923</f>
        <v>35984</v>
      </c>
      <c r="CT923">
        <f t="shared" ref="CT923" si="2320">+AU923</f>
        <v>103</v>
      </c>
      <c r="CU923">
        <f t="shared" ref="CU923" si="2321">+AS923</f>
        <v>0</v>
      </c>
    </row>
    <row r="924" spans="1:99" ht="18" customHeight="1" x14ac:dyDescent="0.55000000000000004">
      <c r="A924" s="178">
        <v>44748</v>
      </c>
      <c r="B924" s="239">
        <v>30</v>
      </c>
      <c r="C924" s="153">
        <f t="shared" ref="C924" si="2322">+B924+C923</f>
        <v>19587</v>
      </c>
      <c r="D924" s="295">
        <f t="shared" ref="D924" si="2323">+C924-F924</f>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ref="Z924" si="2324">+A924</f>
        <v>44748</v>
      </c>
      <c r="AA924" s="229">
        <f t="shared" ref="AA924" si="2325">+AF924+AL924+AR924</f>
        <v>4304698</v>
      </c>
      <c r="AB924" s="229">
        <f t="shared" ref="AB924" si="2326">+AH924+AN924+AT924</f>
        <v>78296</v>
      </c>
      <c r="AC924" s="230">
        <f t="shared" ref="AC924" si="2327">+AJ924+AP924+AV924</f>
        <v>16631</v>
      </c>
      <c r="AD924" s="182">
        <f t="shared" ref="AD924" si="2328">+AF924-AF923</f>
        <v>484</v>
      </c>
      <c r="AE924" s="242">
        <f t="shared" ref="AE924" si="2329">+AE923+AD924</f>
        <v>338793</v>
      </c>
      <c r="AF924" s="154">
        <v>339998</v>
      </c>
      <c r="AG924" s="183">
        <f t="shared" si="2153"/>
        <v>115</v>
      </c>
      <c r="AH924" s="154">
        <v>64471</v>
      </c>
      <c r="AI924" s="183">
        <f t="shared" si="2213"/>
        <v>1</v>
      </c>
      <c r="AJ924" s="184">
        <v>9406</v>
      </c>
      <c r="AK924" s="185">
        <f t="shared" ref="AK924" si="2330">+AL924-AL923</f>
        <v>51</v>
      </c>
      <c r="AL924" s="154">
        <v>512</v>
      </c>
      <c r="AM924" s="183">
        <f t="shared" ref="AM924" si="2331">+AN924-AN923</f>
        <v>0</v>
      </c>
      <c r="AN924" s="154">
        <v>83</v>
      </c>
      <c r="AO924" s="183">
        <f t="shared" ref="AO924" si="2332">+AP924-AP923</f>
        <v>0</v>
      </c>
      <c r="AP924" s="186">
        <v>2</v>
      </c>
      <c r="AQ924" s="185">
        <f t="shared" ref="AQ924" si="2333">+AR924-AR923</f>
        <v>34561</v>
      </c>
      <c r="AR924" s="154">
        <v>3964188</v>
      </c>
      <c r="AS924" s="183">
        <f t="shared" si="2275"/>
        <v>0</v>
      </c>
      <c r="AT924" s="154">
        <v>13742</v>
      </c>
      <c r="AU924" s="183">
        <f t="shared" ref="AU924:AU925" si="2334">+AV924-AV923</f>
        <v>95</v>
      </c>
      <c r="AV924" s="187">
        <v>7223</v>
      </c>
      <c r="AW924" s="237">
        <f t="shared" si="1310"/>
        <v>763</v>
      </c>
      <c r="AX924" s="236">
        <f t="shared" ref="AX924" si="2335">+A924</f>
        <v>44748</v>
      </c>
      <c r="AY924" s="6">
        <v>4</v>
      </c>
      <c r="AZ924" s="237">
        <f t="shared" ref="AZ924" si="2336">+AZ923+AY924</f>
        <v>2525</v>
      </c>
      <c r="BA924" s="237">
        <f t="shared" si="1275"/>
        <v>437</v>
      </c>
      <c r="BB924" s="129">
        <v>0</v>
      </c>
      <c r="BC924" s="27">
        <f t="shared" ref="BC924" si="2337">+BC923+BB924</f>
        <v>1646</v>
      </c>
      <c r="BD924" s="237">
        <f t="shared" si="1277"/>
        <v>472</v>
      </c>
      <c r="BE924" s="228">
        <f t="shared" ref="BE924" si="2338">+Z924</f>
        <v>44748</v>
      </c>
      <c r="BF924" s="131">
        <f t="shared" ref="BF924" si="2339">+B924</f>
        <v>30</v>
      </c>
      <c r="BG924" s="131">
        <f t="shared" ref="BG924" si="2340">+BI924</f>
        <v>19587</v>
      </c>
      <c r="BH924" s="228">
        <f t="shared" ref="BH924" si="2341">+A924</f>
        <v>44748</v>
      </c>
      <c r="BI924" s="131">
        <f t="shared" ref="BI924" si="2342">+C924</f>
        <v>19587</v>
      </c>
      <c r="BJ924" s="1">
        <f t="shared" ref="BJ924" si="2343">+BE924</f>
        <v>44748</v>
      </c>
      <c r="BK924">
        <f t="shared" ref="BK924" si="2344">+BM924-BL924</f>
        <v>244</v>
      </c>
      <c r="BL924">
        <f t="shared" ref="BL924" si="2345">+M924</f>
        <v>41</v>
      </c>
      <c r="BM924">
        <f t="shared" ref="BM924" si="2346">+L924</f>
        <v>285</v>
      </c>
      <c r="BN924" s="1">
        <f t="shared" ref="BN924" si="2347">+BJ924</f>
        <v>44748</v>
      </c>
      <c r="BO924">
        <f t="shared" ref="BO924" si="2348">+BO920+BM924</f>
        <v>183814</v>
      </c>
      <c r="BP924">
        <f t="shared" ref="BP924" si="2349">+BP920+BL924</f>
        <v>9801</v>
      </c>
      <c r="BQ924" s="178">
        <f t="shared" ref="BQ924" si="2350">+A924</f>
        <v>44748</v>
      </c>
      <c r="BR924">
        <f t="shared" ref="BR924" si="2351">+AF924</f>
        <v>339998</v>
      </c>
      <c r="BS924">
        <f t="shared" ref="BS924" si="2352">+AH924</f>
        <v>64471</v>
      </c>
      <c r="BT924">
        <f t="shared" ref="BT924" si="2353">+AJ924</f>
        <v>9406</v>
      </c>
      <c r="BU924">
        <v>15</v>
      </c>
      <c r="BV924">
        <f t="shared" ref="BV924" si="2354">+AD924</f>
        <v>484</v>
      </c>
      <c r="BW924">
        <f t="shared" ref="BW924" si="2355">+BW920+BV924</f>
        <v>89282</v>
      </c>
      <c r="BX924" s="178">
        <f t="shared" ref="BX924" si="2356">+A924</f>
        <v>44748</v>
      </c>
      <c r="BY924">
        <f t="shared" ref="BY924" si="2357">+AL924</f>
        <v>512</v>
      </c>
      <c r="BZ924">
        <f t="shared" ref="BZ924" si="2358">+AN924</f>
        <v>83</v>
      </c>
      <c r="CA924">
        <f t="shared" ref="CA924" si="2359">+AP924</f>
        <v>2</v>
      </c>
      <c r="CB924" s="178">
        <f t="shared" ref="CB924" si="2360">+A924</f>
        <v>44748</v>
      </c>
      <c r="CC924">
        <f t="shared" ref="CC924" si="2361">+AR924</f>
        <v>3964188</v>
      </c>
      <c r="CD924">
        <f t="shared" ref="CD924" si="2362">+AT924</f>
        <v>13742</v>
      </c>
      <c r="CE924">
        <f t="shared" ref="CE924" si="2363">+AV924</f>
        <v>7223</v>
      </c>
      <c r="CF924" s="178">
        <f t="shared" ref="CF924" si="2364">+A924</f>
        <v>44748</v>
      </c>
      <c r="CG924">
        <f t="shared" ref="CG924" si="2365">+AQ924</f>
        <v>34561</v>
      </c>
      <c r="CH924">
        <f t="shared" ref="CH924" si="2366">+AU924</f>
        <v>95</v>
      </c>
      <c r="CI924" s="178">
        <f t="shared" ref="CI924" si="2367">+A924</f>
        <v>44748</v>
      </c>
      <c r="CJ924">
        <f t="shared" ref="CJ924" si="2368">+AD924</f>
        <v>484</v>
      </c>
      <c r="CK924">
        <f t="shared" ref="CK924" si="2369">+AG924</f>
        <v>115</v>
      </c>
      <c r="CL924" s="178">
        <f t="shared" ref="CL924" si="2370">+A924</f>
        <v>44748</v>
      </c>
      <c r="CM924">
        <f t="shared" ref="CM924" si="2371">+AI924</f>
        <v>1</v>
      </c>
      <c r="CN924" s="1">
        <f t="shared" ref="CN924" si="2372">+Z924</f>
        <v>44748</v>
      </c>
      <c r="CO924" s="281">
        <f t="shared" ref="CO924" si="2373">+AD924</f>
        <v>484</v>
      </c>
      <c r="CP924" s="1">
        <f t="shared" ref="CP924" si="2374">+Z924</f>
        <v>44748</v>
      </c>
      <c r="CQ924" s="282">
        <f t="shared" ref="CQ924" si="2375">+AI924</f>
        <v>1</v>
      </c>
      <c r="CR924" s="178">
        <f t="shared" ref="CR924" si="2376">+A924</f>
        <v>44748</v>
      </c>
      <c r="CS924">
        <f t="shared" ref="CS924" si="2377">+AQ924</f>
        <v>34561</v>
      </c>
      <c r="CT924">
        <f t="shared" ref="CT924" si="2378">+AU924</f>
        <v>95</v>
      </c>
      <c r="CU924">
        <f t="shared" ref="CU924" si="2379">+AS924</f>
        <v>0</v>
      </c>
    </row>
    <row r="925" spans="1:99" ht="18" customHeight="1" x14ac:dyDescent="0.55000000000000004">
      <c r="A925" s="178">
        <v>44749</v>
      </c>
      <c r="B925" s="239">
        <v>50</v>
      </c>
      <c r="C925" s="153">
        <f t="shared" ref="C925" si="2380">+B925+C924</f>
        <v>19637</v>
      </c>
      <c r="D925" s="295">
        <f t="shared" ref="D925" si="2381">+C925-F925</f>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ref="Z925" si="2382">+A925</f>
        <v>44749</v>
      </c>
      <c r="AA925" s="229">
        <f t="shared" ref="AA925" si="2383">+AF925+AL925+AR925</f>
        <v>4336622</v>
      </c>
      <c r="AB925" s="229">
        <f t="shared" ref="AB925" si="2384">+AH925+AN925+AT925</f>
        <v>78420</v>
      </c>
      <c r="AC925" s="230">
        <f t="shared" ref="AC925" si="2385">+AJ925+AP925+AV925</f>
        <v>16737</v>
      </c>
      <c r="AD925" s="182">
        <f t="shared" ref="AD925" si="2386">+AF925-AF924</f>
        <v>453</v>
      </c>
      <c r="AE925" s="242">
        <f t="shared" ref="AE925" si="2387">+AE924+AD925</f>
        <v>339246</v>
      </c>
      <c r="AF925" s="154">
        <v>340451</v>
      </c>
      <c r="AG925" s="183">
        <f t="shared" si="2153"/>
        <v>119</v>
      </c>
      <c r="AH925" s="154">
        <v>64590</v>
      </c>
      <c r="AI925" s="183">
        <f t="shared" si="2213"/>
        <v>1</v>
      </c>
      <c r="AJ925" s="184">
        <v>9407</v>
      </c>
      <c r="AK925" s="185">
        <f t="shared" ref="AK925" si="2388">+AL925-AL924</f>
        <v>38</v>
      </c>
      <c r="AL925" s="154">
        <v>550</v>
      </c>
      <c r="AM925" s="183">
        <f t="shared" ref="AM925" si="2389">+AN925-AN924</f>
        <v>5</v>
      </c>
      <c r="AN925" s="154">
        <v>88</v>
      </c>
      <c r="AO925" s="183">
        <f t="shared" ref="AO925" si="2390">+AP925-AP924</f>
        <v>0</v>
      </c>
      <c r="AP925" s="186">
        <v>2</v>
      </c>
      <c r="AQ925" s="185">
        <f t="shared" ref="AQ925" si="2391">+AR925-AR924</f>
        <v>31433</v>
      </c>
      <c r="AR925" s="154">
        <v>3995621</v>
      </c>
      <c r="AS925" s="183">
        <f t="shared" si="2275"/>
        <v>0</v>
      </c>
      <c r="AT925" s="154">
        <v>13742</v>
      </c>
      <c r="AU925" s="183">
        <f t="shared" si="2334"/>
        <v>105</v>
      </c>
      <c r="AV925" s="187">
        <v>7328</v>
      </c>
      <c r="AW925" s="237">
        <f t="shared" si="1310"/>
        <v>764</v>
      </c>
      <c r="AX925" s="236">
        <f t="shared" ref="AX925" si="2392">+A925</f>
        <v>44749</v>
      </c>
      <c r="AY925" s="6">
        <v>0</v>
      </c>
      <c r="AZ925" s="237">
        <f t="shared" ref="AZ925" si="2393">+AZ924+AY925</f>
        <v>2525</v>
      </c>
      <c r="BA925" s="237">
        <f t="shared" si="1275"/>
        <v>438</v>
      </c>
      <c r="BB925" s="129">
        <v>0</v>
      </c>
      <c r="BC925" s="27">
        <f t="shared" ref="BC925" si="2394">+BC924+BB925</f>
        <v>1646</v>
      </c>
      <c r="BD925" s="237">
        <f t="shared" si="1277"/>
        <v>473</v>
      </c>
      <c r="BE925" s="228">
        <f t="shared" ref="BE925" si="2395">+Z925</f>
        <v>44749</v>
      </c>
      <c r="BF925" s="131">
        <f t="shared" ref="BF925" si="2396">+B925</f>
        <v>50</v>
      </c>
      <c r="BG925" s="131">
        <f t="shared" ref="BG925" si="2397">+BI925</f>
        <v>19637</v>
      </c>
      <c r="BH925" s="228">
        <f t="shared" ref="BH925" si="2398">+A925</f>
        <v>44749</v>
      </c>
      <c r="BI925" s="131">
        <f t="shared" ref="BI925" si="2399">+C925</f>
        <v>19637</v>
      </c>
      <c r="BJ925" s="1">
        <f t="shared" ref="BJ925" si="2400">+BE925</f>
        <v>44749</v>
      </c>
      <c r="BK925">
        <f t="shared" ref="BK925" si="2401">+BM925-BL925</f>
        <v>331</v>
      </c>
      <c r="BL925">
        <f t="shared" ref="BL925" si="2402">+M925</f>
        <v>50</v>
      </c>
      <c r="BM925">
        <f t="shared" ref="BM925" si="2403">+L925</f>
        <v>381</v>
      </c>
      <c r="BN925" s="1">
        <f t="shared" ref="BN925" si="2404">+BJ925</f>
        <v>44749</v>
      </c>
      <c r="BO925">
        <f t="shared" ref="BO925" si="2405">+BO921+BM925</f>
        <v>185506</v>
      </c>
      <c r="BP925">
        <f t="shared" ref="BP925" si="2406">+BP921+BL925</f>
        <v>9960</v>
      </c>
      <c r="BQ925" s="178">
        <f t="shared" ref="BQ925" si="2407">+A925</f>
        <v>44749</v>
      </c>
      <c r="BR925">
        <f t="shared" ref="BR925" si="2408">+AF925</f>
        <v>340451</v>
      </c>
      <c r="BS925">
        <f t="shared" ref="BS925" si="2409">+AH925</f>
        <v>64590</v>
      </c>
      <c r="BT925">
        <f t="shared" ref="BT925" si="2410">+AJ925</f>
        <v>9407</v>
      </c>
      <c r="BU925">
        <v>15</v>
      </c>
      <c r="BV925">
        <f t="shared" ref="BV925" si="2411">+AD925</f>
        <v>453</v>
      </c>
      <c r="BW925">
        <f t="shared" ref="BW925" si="2412">+BW921+BV925</f>
        <v>77510</v>
      </c>
      <c r="BX925" s="178">
        <f t="shared" ref="BX925" si="2413">+A925</f>
        <v>44749</v>
      </c>
      <c r="BY925">
        <f t="shared" ref="BY925" si="2414">+AL925</f>
        <v>550</v>
      </c>
      <c r="BZ925">
        <f t="shared" ref="BZ925" si="2415">+AN925</f>
        <v>88</v>
      </c>
      <c r="CA925">
        <f t="shared" ref="CA925" si="2416">+AP925</f>
        <v>2</v>
      </c>
      <c r="CB925" s="178">
        <f t="shared" ref="CB925" si="2417">+A925</f>
        <v>44749</v>
      </c>
      <c r="CC925">
        <f t="shared" ref="CC925" si="2418">+AR925</f>
        <v>3995621</v>
      </c>
      <c r="CD925">
        <f t="shared" ref="CD925" si="2419">+AT925</f>
        <v>13742</v>
      </c>
      <c r="CE925">
        <f t="shared" ref="CE925" si="2420">+AV925</f>
        <v>7328</v>
      </c>
      <c r="CF925" s="178">
        <f t="shared" ref="CF925" si="2421">+A925</f>
        <v>44749</v>
      </c>
      <c r="CG925">
        <f t="shared" ref="CG925" si="2422">+AQ925</f>
        <v>31433</v>
      </c>
      <c r="CH925">
        <f t="shared" ref="CH925" si="2423">+AU925</f>
        <v>105</v>
      </c>
      <c r="CI925" s="178">
        <f t="shared" ref="CI925" si="2424">+A925</f>
        <v>44749</v>
      </c>
      <c r="CJ925">
        <f t="shared" ref="CJ925" si="2425">+AD925</f>
        <v>453</v>
      </c>
      <c r="CK925">
        <f t="shared" ref="CK925" si="2426">+AG925</f>
        <v>119</v>
      </c>
      <c r="CL925" s="178">
        <f t="shared" ref="CL925" si="2427">+A925</f>
        <v>44749</v>
      </c>
      <c r="CM925">
        <f t="shared" ref="CM925" si="2428">+AI925</f>
        <v>1</v>
      </c>
      <c r="CN925" s="1">
        <f t="shared" ref="CN925" si="2429">+Z925</f>
        <v>44749</v>
      </c>
      <c r="CO925" s="281">
        <f t="shared" ref="CO925" si="2430">+AD925</f>
        <v>453</v>
      </c>
      <c r="CP925" s="1">
        <f t="shared" ref="CP925" si="2431">+Z925</f>
        <v>44749</v>
      </c>
      <c r="CQ925" s="282">
        <f t="shared" ref="CQ925" si="2432">+AI925</f>
        <v>1</v>
      </c>
      <c r="CR925" s="178">
        <f t="shared" ref="CR925" si="2433">+A925</f>
        <v>44749</v>
      </c>
      <c r="CS925">
        <f t="shared" ref="CS925" si="2434">+AQ925</f>
        <v>31433</v>
      </c>
      <c r="CT925">
        <f t="shared" ref="CT925" si="2435">+AU925</f>
        <v>105</v>
      </c>
      <c r="CU925">
        <f t="shared" ref="CU925" si="2436">+AS925</f>
        <v>0</v>
      </c>
    </row>
    <row r="926" spans="1:99" ht="18" customHeight="1" x14ac:dyDescent="0.55000000000000004">
      <c r="A926" s="178">
        <v>44750</v>
      </c>
      <c r="B926" s="239">
        <v>45</v>
      </c>
      <c r="C926" s="153">
        <f t="shared" ref="C926" si="2437">+B926+C925</f>
        <v>19682</v>
      </c>
      <c r="D926" s="295">
        <f t="shared" ref="D926" si="2438">+C926-F926</f>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ref="Z926" si="2439">+A926</f>
        <v>44750</v>
      </c>
      <c r="AA926" s="229">
        <f t="shared" ref="AA926" si="2440">+AF926+AL926+AR926</f>
        <v>4367534</v>
      </c>
      <c r="AB926" s="229">
        <f t="shared" ref="AB926" si="2441">+AH926+AN926+AT926</f>
        <v>78543</v>
      </c>
      <c r="AC926" s="230">
        <f t="shared" ref="AC926" si="2442">+AJ926+AP926+AV926</f>
        <v>16871</v>
      </c>
      <c r="AD926" s="182">
        <f t="shared" ref="AD926" si="2443">+AF926-AF925</f>
        <v>450</v>
      </c>
      <c r="AE926" s="242">
        <f t="shared" ref="AE926" si="2444">+AE925+AD926</f>
        <v>339696</v>
      </c>
      <c r="AF926" s="154">
        <v>340901</v>
      </c>
      <c r="AG926" s="183">
        <f t="shared" ref="AG926:AG928" si="2445">+AH926-AH925</f>
        <v>117</v>
      </c>
      <c r="AH926" s="154">
        <v>64707</v>
      </c>
      <c r="AI926" s="183">
        <f t="shared" ref="AI926:AI928" si="2446">+AJ926-AJ925</f>
        <v>3</v>
      </c>
      <c r="AJ926" s="184">
        <v>9410</v>
      </c>
      <c r="AK926" s="185">
        <f t="shared" ref="AK926:AK928" si="2447">+AL926-AL925</f>
        <v>16</v>
      </c>
      <c r="AL926" s="154">
        <v>566</v>
      </c>
      <c r="AM926" s="183">
        <f t="shared" ref="AM926:AM928" si="2448">+AN926-AN925</f>
        <v>6</v>
      </c>
      <c r="AN926" s="154">
        <v>94</v>
      </c>
      <c r="AO926" s="183">
        <f t="shared" ref="AO926" si="2449">+AP926-AP925</f>
        <v>0</v>
      </c>
      <c r="AP926" s="186">
        <v>2</v>
      </c>
      <c r="AQ926" s="185">
        <f t="shared" ref="AQ926" si="2450">+AR926-AR925</f>
        <v>30446</v>
      </c>
      <c r="AR926" s="154">
        <v>4026067</v>
      </c>
      <c r="AS926" s="183">
        <f t="shared" ref="AS926:AS928" si="2451">+AT926-AT925</f>
        <v>0</v>
      </c>
      <c r="AT926" s="154">
        <v>13742</v>
      </c>
      <c r="AU926" s="183">
        <f t="shared" ref="AU926:AU928" si="2452">+AV926-AV925</f>
        <v>131</v>
      </c>
      <c r="AV926" s="187">
        <v>7459</v>
      </c>
      <c r="AW926" s="237">
        <f t="shared" si="1310"/>
        <v>765</v>
      </c>
      <c r="AX926" s="236">
        <f t="shared" ref="AX926" si="2453">+A926</f>
        <v>44750</v>
      </c>
      <c r="AY926" s="6">
        <v>3</v>
      </c>
      <c r="AZ926" s="237">
        <f t="shared" ref="AZ926" si="2454">+AZ925+AY926</f>
        <v>2528</v>
      </c>
      <c r="BA926" s="237">
        <f t="shared" si="1275"/>
        <v>439</v>
      </c>
      <c r="BB926" s="129">
        <v>0</v>
      </c>
      <c r="BC926" s="27">
        <f t="shared" ref="BC926" si="2455">+BC925+BB926</f>
        <v>1646</v>
      </c>
      <c r="BD926" s="237">
        <f t="shared" si="1277"/>
        <v>474</v>
      </c>
      <c r="BE926" s="228">
        <f t="shared" ref="BE926" si="2456">+Z926</f>
        <v>44750</v>
      </c>
      <c r="BF926" s="131">
        <f t="shared" ref="BF926" si="2457">+B926</f>
        <v>45</v>
      </c>
      <c r="BG926" s="131">
        <f t="shared" ref="BG926" si="2458">+BI926</f>
        <v>19682</v>
      </c>
      <c r="BH926" s="228">
        <f t="shared" ref="BH926" si="2459">+A926</f>
        <v>44750</v>
      </c>
      <c r="BI926" s="131">
        <f t="shared" ref="BI926" si="2460">+C926</f>
        <v>19682</v>
      </c>
      <c r="BJ926" s="1">
        <f t="shared" ref="BJ926" si="2461">+BE926</f>
        <v>44750</v>
      </c>
      <c r="BK926">
        <f t="shared" ref="BK926" si="2462">+BM926-BL926</f>
        <v>304</v>
      </c>
      <c r="BL926">
        <f t="shared" ref="BL926" si="2463">+M926</f>
        <v>39</v>
      </c>
      <c r="BM926">
        <f t="shared" ref="BM926" si="2464">+L926</f>
        <v>343</v>
      </c>
      <c r="BN926" s="1">
        <f t="shared" ref="BN926" si="2465">+BJ926</f>
        <v>44750</v>
      </c>
      <c r="BO926">
        <f t="shared" ref="BO926" si="2466">+BO922+BM926</f>
        <v>177322</v>
      </c>
      <c r="BP926">
        <f t="shared" ref="BP926" si="2467">+BP922+BL926</f>
        <v>9992</v>
      </c>
      <c r="BQ926" s="178">
        <f t="shared" ref="BQ926" si="2468">+A926</f>
        <v>44750</v>
      </c>
      <c r="BR926">
        <f t="shared" ref="BR926" si="2469">+AF926</f>
        <v>340901</v>
      </c>
      <c r="BS926">
        <f t="shared" ref="BS926" si="2470">+AH926</f>
        <v>64707</v>
      </c>
      <c r="BT926">
        <f t="shared" ref="BT926" si="2471">+AJ926</f>
        <v>9410</v>
      </c>
      <c r="BU926">
        <v>15</v>
      </c>
      <c r="BV926">
        <f t="shared" ref="BV926" si="2472">+AD926</f>
        <v>450</v>
      </c>
      <c r="BW926">
        <f t="shared" ref="BW926" si="2473">+BW922+BV926</f>
        <v>90269</v>
      </c>
      <c r="BX926" s="178">
        <f t="shared" ref="BX926" si="2474">+A926</f>
        <v>44750</v>
      </c>
      <c r="BY926">
        <f t="shared" ref="BY926" si="2475">+AL926</f>
        <v>566</v>
      </c>
      <c r="BZ926">
        <f t="shared" ref="BZ926" si="2476">+AN926</f>
        <v>94</v>
      </c>
      <c r="CA926">
        <f t="shared" ref="CA926" si="2477">+AP926</f>
        <v>2</v>
      </c>
      <c r="CB926" s="178">
        <f t="shared" ref="CB926" si="2478">+A926</f>
        <v>44750</v>
      </c>
      <c r="CC926">
        <f t="shared" ref="CC926" si="2479">+AR926</f>
        <v>4026067</v>
      </c>
      <c r="CD926">
        <f t="shared" ref="CD926" si="2480">+AT926</f>
        <v>13742</v>
      </c>
      <c r="CE926">
        <f t="shared" ref="CE926" si="2481">+AV926</f>
        <v>7459</v>
      </c>
      <c r="CF926" s="178">
        <f t="shared" ref="CF926" si="2482">+A926</f>
        <v>44750</v>
      </c>
      <c r="CG926">
        <f t="shared" ref="CG926" si="2483">+AQ926</f>
        <v>30446</v>
      </c>
      <c r="CH926">
        <f t="shared" ref="CH926" si="2484">+AU926</f>
        <v>131</v>
      </c>
      <c r="CI926" s="178">
        <f t="shared" ref="CI926" si="2485">+A926</f>
        <v>44750</v>
      </c>
      <c r="CJ926">
        <f t="shared" ref="CJ926" si="2486">+AD926</f>
        <v>450</v>
      </c>
      <c r="CK926">
        <f t="shared" ref="CK926" si="2487">+AG926</f>
        <v>117</v>
      </c>
      <c r="CL926" s="178">
        <f t="shared" ref="CL926" si="2488">+A926</f>
        <v>44750</v>
      </c>
      <c r="CM926">
        <f t="shared" ref="CM926" si="2489">+AI926</f>
        <v>3</v>
      </c>
      <c r="CN926" s="1">
        <f t="shared" ref="CN926" si="2490">+Z926</f>
        <v>44750</v>
      </c>
      <c r="CO926" s="281">
        <f t="shared" ref="CO926" si="2491">+AD926</f>
        <v>450</v>
      </c>
      <c r="CP926" s="1">
        <f t="shared" ref="CP926" si="2492">+Z926</f>
        <v>44750</v>
      </c>
      <c r="CQ926" s="282">
        <f t="shared" ref="CQ926" si="2493">+AI926</f>
        <v>3</v>
      </c>
      <c r="CR926" s="178">
        <f t="shared" ref="CR926" si="2494">+A926</f>
        <v>44750</v>
      </c>
      <c r="CS926">
        <f t="shared" ref="CS926" si="2495">+AQ926</f>
        <v>30446</v>
      </c>
      <c r="CT926">
        <f t="shared" ref="CT926" si="2496">+AU926</f>
        <v>131</v>
      </c>
      <c r="CU926">
        <f t="shared" ref="CU926" si="2497">+AS926</f>
        <v>0</v>
      </c>
    </row>
    <row r="927" spans="1:99" ht="18" customHeight="1" x14ac:dyDescent="0.55000000000000004">
      <c r="A927" s="178">
        <v>44751</v>
      </c>
      <c r="B927" s="239">
        <v>36</v>
      </c>
      <c r="C927" s="153">
        <f t="shared" ref="C927" si="2498">+B927+C926</f>
        <v>19718</v>
      </c>
      <c r="D927" s="295">
        <f t="shared" ref="D927" si="2499">+C927-F927</f>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ref="Z927" si="2500">+A927</f>
        <v>44751</v>
      </c>
      <c r="AA927" s="229">
        <f t="shared" ref="AA927" si="2501">+AF927+AL927+AR927</f>
        <v>4396184</v>
      </c>
      <c r="AB927" s="229">
        <f t="shared" ref="AB927" si="2502">+AH927+AN927+AT927</f>
        <v>78663</v>
      </c>
      <c r="AC927" s="230">
        <f t="shared" ref="AC927" si="2503">+AJ927+AP927+AV927</f>
        <v>16965</v>
      </c>
      <c r="AD927" s="182">
        <f t="shared" ref="AD927" si="2504">+AF927-AF926</f>
        <v>504</v>
      </c>
      <c r="AE927" s="242">
        <f t="shared" ref="AE927" si="2505">+AE926+AD927</f>
        <v>340200</v>
      </c>
      <c r="AF927" s="154">
        <v>341405</v>
      </c>
      <c r="AG927" s="183">
        <f t="shared" si="2445"/>
        <v>112</v>
      </c>
      <c r="AH927" s="154">
        <v>64819</v>
      </c>
      <c r="AI927" s="183">
        <f t="shared" si="2446"/>
        <v>0</v>
      </c>
      <c r="AJ927" s="184">
        <v>9410</v>
      </c>
      <c r="AK927" s="185">
        <f t="shared" si="2447"/>
        <v>24</v>
      </c>
      <c r="AL927" s="154">
        <v>590</v>
      </c>
      <c r="AM927" s="183">
        <f t="shared" si="2448"/>
        <v>8</v>
      </c>
      <c r="AN927" s="154">
        <v>102</v>
      </c>
      <c r="AO927" s="183">
        <f t="shared" ref="AO927:AO928" si="2506">+AP927-AP926</f>
        <v>0</v>
      </c>
      <c r="AP927" s="186">
        <v>2</v>
      </c>
      <c r="AQ927" s="185">
        <f t="shared" ref="AQ927:AQ928" si="2507">+AR927-AR926</f>
        <v>28122</v>
      </c>
      <c r="AR927" s="154">
        <v>4054189</v>
      </c>
      <c r="AS927" s="183">
        <f t="shared" si="2451"/>
        <v>0</v>
      </c>
      <c r="AT927" s="154">
        <v>13742</v>
      </c>
      <c r="AU927" s="183">
        <f t="shared" si="2452"/>
        <v>94</v>
      </c>
      <c r="AV927" s="187">
        <v>7553</v>
      </c>
      <c r="AW927" s="237">
        <f t="shared" si="1310"/>
        <v>766</v>
      </c>
      <c r="AX927" s="236">
        <f t="shared" ref="AX927" si="2508">+A927</f>
        <v>44751</v>
      </c>
      <c r="AY927" s="6">
        <v>0</v>
      </c>
      <c r="AZ927" s="237">
        <f t="shared" ref="AZ927" si="2509">+AZ926+AY927</f>
        <v>2528</v>
      </c>
      <c r="BA927" s="237">
        <f t="shared" si="1275"/>
        <v>437</v>
      </c>
      <c r="BB927" s="129">
        <v>0</v>
      </c>
      <c r="BC927" s="27">
        <f t="shared" ref="BC927" si="2510">+BC926+BB927</f>
        <v>1646</v>
      </c>
      <c r="BD927" s="237">
        <f t="shared" si="1277"/>
        <v>472</v>
      </c>
      <c r="BE927" s="228">
        <f t="shared" ref="BE927" si="2511">+Z927</f>
        <v>44751</v>
      </c>
      <c r="BF927" s="131">
        <f t="shared" ref="BF927" si="2512">+B927</f>
        <v>36</v>
      </c>
      <c r="BG927" s="131">
        <f t="shared" ref="BG927" si="2513">+BI927</f>
        <v>19718</v>
      </c>
      <c r="BH927" s="228">
        <f t="shared" ref="BH927" si="2514">+A927</f>
        <v>44751</v>
      </c>
      <c r="BI927" s="131">
        <f t="shared" ref="BI927" si="2515">+C927</f>
        <v>19718</v>
      </c>
      <c r="BJ927" s="1">
        <f t="shared" ref="BJ927" si="2516">+BE927</f>
        <v>44751</v>
      </c>
      <c r="BK927">
        <f t="shared" ref="BK927:BK928" si="2517">+BM927-BL927</f>
        <v>279</v>
      </c>
      <c r="BL927">
        <f t="shared" ref="BL927:BL928" si="2518">+M927</f>
        <v>40</v>
      </c>
      <c r="BM927">
        <f t="shared" ref="BM927:BM928" si="2519">+L927</f>
        <v>319</v>
      </c>
      <c r="BN927" s="1">
        <f t="shared" ref="BN927" si="2520">+BJ927</f>
        <v>44751</v>
      </c>
      <c r="BO927">
        <f t="shared" ref="BO927" si="2521">+BO923+BM927</f>
        <v>180483</v>
      </c>
      <c r="BP927">
        <f t="shared" ref="BP927" si="2522">+BP923+BL927</f>
        <v>9955</v>
      </c>
      <c r="BQ927" s="178">
        <f t="shared" ref="BQ927" si="2523">+A927</f>
        <v>44751</v>
      </c>
      <c r="BR927">
        <f t="shared" ref="BR927:BR928" si="2524">+AF927</f>
        <v>341405</v>
      </c>
      <c r="BS927">
        <f t="shared" ref="BS927:BS928" si="2525">+AH927</f>
        <v>64819</v>
      </c>
      <c r="BT927">
        <f t="shared" ref="BT927:BT928" si="2526">+AJ927</f>
        <v>9410</v>
      </c>
      <c r="BU927">
        <v>15</v>
      </c>
      <c r="BV927">
        <f t="shared" ref="BV927" si="2527">+AD927</f>
        <v>504</v>
      </c>
      <c r="BW927">
        <f t="shared" ref="BW927" si="2528">+BW923+BV927</f>
        <v>75596</v>
      </c>
      <c r="BX927" s="178">
        <f t="shared" ref="BX927" si="2529">+A927</f>
        <v>44751</v>
      </c>
      <c r="BY927">
        <f t="shared" ref="BY927:BY928" si="2530">+AL927</f>
        <v>590</v>
      </c>
      <c r="BZ927">
        <f t="shared" ref="BZ927:BZ928" si="2531">+AN927</f>
        <v>102</v>
      </c>
      <c r="CA927">
        <f t="shared" ref="CA927:CA928" si="2532">+AP927</f>
        <v>2</v>
      </c>
      <c r="CB927" s="178">
        <f t="shared" ref="CB927" si="2533">+A927</f>
        <v>44751</v>
      </c>
      <c r="CC927">
        <f t="shared" ref="CC927:CC928" si="2534">+AR927</f>
        <v>4054189</v>
      </c>
      <c r="CD927">
        <f t="shared" ref="CD927" si="2535">+AT927</f>
        <v>13742</v>
      </c>
      <c r="CE927">
        <f t="shared" ref="CE927:CE928" si="2536">+AV927</f>
        <v>7553</v>
      </c>
      <c r="CF927" s="178">
        <f t="shared" ref="CF927" si="2537">+A927</f>
        <v>44751</v>
      </c>
      <c r="CG927">
        <f t="shared" ref="CG927" si="2538">+AQ927</f>
        <v>28122</v>
      </c>
      <c r="CH927">
        <f t="shared" ref="CH927" si="2539">+AU927</f>
        <v>94</v>
      </c>
      <c r="CI927" s="178">
        <f t="shared" ref="CI927" si="2540">+A927</f>
        <v>44751</v>
      </c>
      <c r="CJ927">
        <f t="shared" ref="CJ927" si="2541">+AD927</f>
        <v>504</v>
      </c>
      <c r="CK927">
        <f t="shared" ref="CK927" si="2542">+AG927</f>
        <v>112</v>
      </c>
      <c r="CL927" s="178">
        <f t="shared" ref="CL927" si="2543">+A927</f>
        <v>44751</v>
      </c>
      <c r="CM927">
        <f t="shared" ref="CM927" si="2544">+AI927</f>
        <v>0</v>
      </c>
      <c r="CN927" s="1">
        <f t="shared" ref="CN927" si="2545">+Z927</f>
        <v>44751</v>
      </c>
      <c r="CO927" s="281">
        <f t="shared" ref="CO927" si="2546">+AD927</f>
        <v>504</v>
      </c>
      <c r="CP927" s="1">
        <f t="shared" ref="CP927" si="2547">+Z927</f>
        <v>44751</v>
      </c>
      <c r="CQ927" s="282">
        <f t="shared" ref="CQ927" si="2548">+AI927</f>
        <v>0</v>
      </c>
      <c r="CR927" s="178">
        <f t="shared" ref="CR927" si="2549">+A927</f>
        <v>44751</v>
      </c>
      <c r="CS927">
        <f t="shared" ref="CS927" si="2550">+AQ927</f>
        <v>28122</v>
      </c>
      <c r="CT927">
        <f t="shared" ref="CT927" si="2551">+AU927</f>
        <v>94</v>
      </c>
      <c r="CU927">
        <f t="shared" ref="CU927" si="2552">+AS927</f>
        <v>0</v>
      </c>
    </row>
    <row r="928" spans="1:99" ht="18" customHeight="1" x14ac:dyDescent="0.55000000000000004">
      <c r="A928" s="178">
        <v>44752</v>
      </c>
      <c r="B928" s="239">
        <v>48</v>
      </c>
      <c r="C928" s="153">
        <f t="shared" ref="C928" si="2553">+B928+C927</f>
        <v>19766</v>
      </c>
      <c r="D928" s="295">
        <f t="shared" ref="D928" si="2554">+C928-F928</f>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ref="Z928" si="2555">+A928</f>
        <v>44752</v>
      </c>
      <c r="AA928" s="229">
        <f t="shared" ref="AA928" si="2556">+AF928+AL928+AR928</f>
        <v>4424577</v>
      </c>
      <c r="AB928" s="229">
        <f t="shared" ref="AB928" si="2557">+AH928+AN928+AT928</f>
        <v>78773</v>
      </c>
      <c r="AC928" s="230">
        <f t="shared" ref="AC928" si="2558">+AJ928+AP928+AV928</f>
        <v>17038</v>
      </c>
      <c r="AD928" s="182">
        <f t="shared" ref="AD928" si="2559">+AF928-AF927</f>
        <v>523</v>
      </c>
      <c r="AE928" s="242">
        <f t="shared" ref="AE928" si="2560">+AE927+AD928</f>
        <v>340723</v>
      </c>
      <c r="AF928" s="154">
        <v>341928</v>
      </c>
      <c r="AG928" s="183">
        <f t="shared" si="2445"/>
        <v>100</v>
      </c>
      <c r="AH928" s="154">
        <v>64919</v>
      </c>
      <c r="AI928" s="183">
        <f t="shared" si="2446"/>
        <v>2</v>
      </c>
      <c r="AJ928" s="184">
        <v>9412</v>
      </c>
      <c r="AK928" s="185">
        <f t="shared" si="2447"/>
        <v>31</v>
      </c>
      <c r="AL928" s="154">
        <v>621</v>
      </c>
      <c r="AM928" s="183">
        <f t="shared" si="2448"/>
        <v>10</v>
      </c>
      <c r="AN928" s="154">
        <v>112</v>
      </c>
      <c r="AO928" s="183">
        <f t="shared" si="2506"/>
        <v>0</v>
      </c>
      <c r="AP928" s="186">
        <v>2</v>
      </c>
      <c r="AQ928" s="185">
        <f t="shared" si="2507"/>
        <v>27839</v>
      </c>
      <c r="AR928" s="154">
        <v>4082028</v>
      </c>
      <c r="AS928" s="183">
        <f t="shared" si="2451"/>
        <v>0</v>
      </c>
      <c r="AT928" s="154">
        <v>13742</v>
      </c>
      <c r="AU928" s="183">
        <f t="shared" si="2452"/>
        <v>71</v>
      </c>
      <c r="AV928" s="187">
        <v>7624</v>
      </c>
      <c r="AW928" s="237"/>
      <c r="AX928" s="236">
        <f t="shared" ref="AX928" si="2561">+A928</f>
        <v>44752</v>
      </c>
      <c r="AY928" s="6">
        <v>1</v>
      </c>
      <c r="AZ928" s="237">
        <f t="shared" ref="AZ928" si="2562">+AZ927+AY928</f>
        <v>2529</v>
      </c>
      <c r="BA928" s="237">
        <f t="shared" si="1275"/>
        <v>438</v>
      </c>
      <c r="BB928" s="129">
        <v>0</v>
      </c>
      <c r="BC928" s="27">
        <f t="shared" ref="BC928" si="2563">+BC927+BB928</f>
        <v>1646</v>
      </c>
      <c r="BD928" s="237">
        <f t="shared" si="1277"/>
        <v>473</v>
      </c>
      <c r="BE928" s="228">
        <f t="shared" ref="BE928" si="2564">+Z928</f>
        <v>44752</v>
      </c>
      <c r="BF928" s="131">
        <f t="shared" ref="BF928" si="2565">+B928</f>
        <v>48</v>
      </c>
      <c r="BG928" s="131">
        <f t="shared" ref="BG928" si="2566">+BI928</f>
        <v>19766</v>
      </c>
      <c r="BH928" s="228">
        <f t="shared" ref="BH928" si="2567">+A928</f>
        <v>44752</v>
      </c>
      <c r="BI928" s="131">
        <f t="shared" ref="BI928" si="2568">+C928</f>
        <v>19766</v>
      </c>
      <c r="BJ928" s="1">
        <f t="shared" ref="BJ928" si="2569">+BE928</f>
        <v>44752</v>
      </c>
      <c r="BK928">
        <f t="shared" ref="BK928" si="2570">+BM928-BL928</f>
        <v>306</v>
      </c>
      <c r="BL928">
        <f t="shared" ref="BL928" si="2571">+M928</f>
        <v>29</v>
      </c>
      <c r="BM928">
        <f t="shared" ref="BM928" si="2572">+L928</f>
        <v>335</v>
      </c>
      <c r="BN928" s="1">
        <f t="shared" ref="BN928" si="2573">+BJ928</f>
        <v>44752</v>
      </c>
      <c r="BO928">
        <f t="shared" ref="BO928" si="2574">+BO924+BM928</f>
        <v>184149</v>
      </c>
      <c r="BP928">
        <f t="shared" ref="BP928" si="2575">+BP924+BL928</f>
        <v>9830</v>
      </c>
      <c r="BQ928" s="178">
        <f t="shared" ref="BQ928" si="2576">+A928</f>
        <v>44752</v>
      </c>
      <c r="BR928">
        <f t="shared" ref="BR928" si="2577">+AF928</f>
        <v>341928</v>
      </c>
      <c r="BS928">
        <f t="shared" ref="BS928" si="2578">+AH928</f>
        <v>64919</v>
      </c>
      <c r="BT928">
        <f t="shared" ref="BT928" si="2579">+AJ928</f>
        <v>9412</v>
      </c>
      <c r="BU928">
        <v>15</v>
      </c>
      <c r="BV928">
        <f t="shared" ref="BV928" si="2580">+AD928</f>
        <v>523</v>
      </c>
      <c r="BW928">
        <f t="shared" ref="BW928" si="2581">+BW924+BV928</f>
        <v>89805</v>
      </c>
      <c r="BX928" s="178">
        <f t="shared" ref="BX928" si="2582">+A928</f>
        <v>44752</v>
      </c>
      <c r="BY928">
        <f t="shared" ref="BY928" si="2583">+AL928</f>
        <v>621</v>
      </c>
      <c r="BZ928">
        <f t="shared" ref="BZ928" si="2584">+AN928</f>
        <v>112</v>
      </c>
      <c r="CA928">
        <f t="shared" ref="CA928" si="2585">+AP928</f>
        <v>2</v>
      </c>
      <c r="CB928" s="178">
        <f t="shared" ref="CB928" si="2586">+A928</f>
        <v>44752</v>
      </c>
      <c r="CC928">
        <f t="shared" ref="CC928" si="2587">+AR928</f>
        <v>4082028</v>
      </c>
      <c r="CD928">
        <f t="shared" ref="CD928" si="2588">+AT928</f>
        <v>13742</v>
      </c>
      <c r="CE928">
        <f t="shared" ref="CE928" si="2589">+AV928</f>
        <v>7624</v>
      </c>
      <c r="CF928" s="178">
        <f t="shared" ref="CF928" si="2590">+A928</f>
        <v>44752</v>
      </c>
      <c r="CG928">
        <f t="shared" ref="CG928" si="2591">+AQ928</f>
        <v>27839</v>
      </c>
      <c r="CH928">
        <f t="shared" ref="CH928" si="2592">+AU928</f>
        <v>71</v>
      </c>
      <c r="CI928" s="178">
        <f t="shared" ref="CI928" si="2593">+A928</f>
        <v>44752</v>
      </c>
      <c r="CJ928">
        <f t="shared" ref="CJ928" si="2594">+AD928</f>
        <v>523</v>
      </c>
      <c r="CK928">
        <f t="shared" ref="CK928" si="2595">+AG928</f>
        <v>100</v>
      </c>
      <c r="CL928" s="178">
        <f t="shared" ref="CL928" si="2596">+A928</f>
        <v>44752</v>
      </c>
      <c r="CM928">
        <f t="shared" ref="CM928" si="2597">+AI928</f>
        <v>2</v>
      </c>
      <c r="CN928" s="1">
        <f t="shared" ref="CN928" si="2598">+Z928</f>
        <v>44752</v>
      </c>
      <c r="CO928" s="281">
        <f t="shared" ref="CO928" si="2599">+AD928</f>
        <v>523</v>
      </c>
      <c r="CP928" s="1">
        <f t="shared" ref="CP928" si="2600">+Z928</f>
        <v>44752</v>
      </c>
      <c r="CQ928" s="282">
        <f t="shared" ref="CQ928" si="2601">+AI928</f>
        <v>2</v>
      </c>
      <c r="CR928" s="178">
        <f t="shared" ref="CR928" si="2602">+A928</f>
        <v>44752</v>
      </c>
      <c r="CS928">
        <f t="shared" ref="CS928" si="2603">+AQ928</f>
        <v>27839</v>
      </c>
      <c r="CT928">
        <f t="shared" ref="CT928" si="2604">+AU928</f>
        <v>71</v>
      </c>
      <c r="CU928">
        <f t="shared" ref="CU928" si="2605">+AS928</f>
        <v>0</v>
      </c>
    </row>
    <row r="929" spans="1:96" ht="18" customHeight="1" x14ac:dyDescent="0.55000000000000004">
      <c r="A929" s="178"/>
      <c r="B929" s="239"/>
      <c r="C929" s="153"/>
      <c r="D929" s="295"/>
      <c r="E929" s="146"/>
      <c r="F929" s="146"/>
      <c r="G929" s="146"/>
      <c r="H929" s="134"/>
      <c r="I929" s="146"/>
      <c r="J929" s="134"/>
      <c r="K929" s="42"/>
      <c r="L929" s="145"/>
      <c r="M929" s="239"/>
      <c r="N929" s="134"/>
      <c r="O929" s="134"/>
      <c r="P929" s="146"/>
      <c r="Q929" s="146"/>
      <c r="R929" s="134"/>
      <c r="S929" s="134"/>
      <c r="T929" s="146"/>
      <c r="U929" s="146"/>
      <c r="V929" s="134"/>
      <c r="W929" s="42"/>
      <c r="X929" s="147"/>
      <c r="Y929" s="5"/>
      <c r="Z929" s="75"/>
      <c r="AA929" s="229"/>
      <c r="AB929" s="229"/>
      <c r="AC929" s="230"/>
      <c r="AD929" s="182"/>
      <c r="AE929" s="242"/>
      <c r="AF929" s="154"/>
      <c r="AG929" s="183"/>
      <c r="AH929" s="154"/>
      <c r="AI929" s="183"/>
      <c r="AJ929" s="184"/>
      <c r="AK929" s="185"/>
      <c r="AL929" s="154"/>
      <c r="AM929" s="183"/>
      <c r="AN929" s="154"/>
      <c r="AO929" s="183"/>
      <c r="AP929" s="186"/>
      <c r="AQ929" s="185"/>
      <c r="AR929" s="154"/>
      <c r="AS929" s="183"/>
      <c r="AT929" s="154"/>
      <c r="AU929" s="183"/>
      <c r="AV929" s="187"/>
      <c r="AW929" s="237"/>
      <c r="AX929" s="236"/>
      <c r="AY929" s="6"/>
      <c r="AZ929" s="237"/>
      <c r="BA929" s="237"/>
      <c r="BB929" s="129"/>
      <c r="BC929" s="27"/>
      <c r="BD929" s="237"/>
      <c r="BE929" s="228"/>
      <c r="BF929" s="131"/>
      <c r="BG929" s="131"/>
      <c r="BH929" s="228"/>
      <c r="BI929" s="131"/>
      <c r="BJ929" s="1"/>
      <c r="BN929" s="1"/>
      <c r="BQ929" s="178"/>
      <c r="BX929" s="178"/>
      <c r="CB929" s="178"/>
      <c r="CF929" s="297"/>
      <c r="CI929" s="178"/>
      <c r="CL929" s="178"/>
      <c r="CN929" s="1"/>
      <c r="CO929" s="281"/>
      <c r="CP929" s="1"/>
      <c r="CQ929" s="282"/>
      <c r="CR929" s="178"/>
    </row>
    <row r="930" spans="1:96" ht="18" customHeight="1" x14ac:dyDescent="0.55000000000000004">
      <c r="A930" s="178"/>
      <c r="B930" s="239"/>
      <c r="C930" s="153"/>
      <c r="D930" s="295"/>
      <c r="E930" s="146"/>
      <c r="F930" s="146"/>
      <c r="G930" s="146"/>
      <c r="H930" s="134"/>
      <c r="I930" s="146"/>
      <c r="J930" s="134"/>
      <c r="K930" s="42"/>
      <c r="L930" s="145"/>
      <c r="M930" s="239"/>
      <c r="N930" s="134"/>
      <c r="O930" s="134"/>
      <c r="P930" s="146"/>
      <c r="Q930" s="146"/>
      <c r="R930" s="134"/>
      <c r="S930" s="134"/>
      <c r="T930" s="146"/>
      <c r="U930" s="146"/>
      <c r="V930" s="134"/>
      <c r="W930" s="42"/>
      <c r="X930" s="147"/>
      <c r="Y930" s="5"/>
      <c r="Z930" s="75"/>
      <c r="AA930" s="229"/>
      <c r="AB930" s="229"/>
      <c r="AC930" s="230"/>
      <c r="AD930" s="182"/>
      <c r="AE930" s="242"/>
      <c r="AF930" s="154"/>
      <c r="AG930" s="183"/>
      <c r="AH930" s="154"/>
      <c r="AI930" s="183"/>
      <c r="AJ930" s="184"/>
      <c r="AK930" s="185"/>
      <c r="AL930" s="154"/>
      <c r="AM930" s="183"/>
      <c r="AN930" s="154"/>
      <c r="AO930" s="183"/>
      <c r="AP930" s="186"/>
      <c r="AQ930" s="185"/>
      <c r="AR930" s="154"/>
      <c r="AS930" s="183"/>
      <c r="AT930" s="154"/>
      <c r="AU930" s="183"/>
      <c r="AV930" s="187"/>
      <c r="AW930" s="237"/>
      <c r="AX930" s="236"/>
      <c r="AY930" s="6"/>
      <c r="AZ930" s="237"/>
      <c r="BA930" s="237"/>
      <c r="BB930" s="129"/>
      <c r="BC930" s="27"/>
      <c r="BD930" s="237"/>
      <c r="BE930" s="228"/>
      <c r="BF930" s="131"/>
      <c r="BG930" s="131"/>
      <c r="BH930" s="228"/>
      <c r="BI930" s="131"/>
      <c r="BJ930" s="1"/>
      <c r="BN930" s="1"/>
      <c r="BQ930" s="178"/>
      <c r="BX930" s="178"/>
      <c r="CB930" s="178"/>
      <c r="CE930">
        <f t="shared" si="1356"/>
        <v>0</v>
      </c>
      <c r="CF930" s="297"/>
      <c r="CI930" s="178"/>
      <c r="CL930" s="178"/>
      <c r="CN930" s="1"/>
      <c r="CO930" s="281"/>
      <c r="CP930" s="1"/>
      <c r="CQ930" s="282"/>
      <c r="CR930" s="178"/>
    </row>
    <row r="931" spans="1:96" ht="18" customHeight="1" x14ac:dyDescent="0.55000000000000004">
      <c r="A931" s="178"/>
      <c r="B931" s="239"/>
      <c r="C931" s="153"/>
      <c r="D931" s="153"/>
      <c r="E931" s="146"/>
      <c r="F931" s="146"/>
      <c r="G931" s="146"/>
      <c r="H931" s="134"/>
      <c r="I931" s="146"/>
      <c r="J931" s="134"/>
      <c r="K931" s="42"/>
      <c r="L931" s="145"/>
      <c r="M931" s="146"/>
      <c r="N931" s="134"/>
      <c r="O931" s="134"/>
      <c r="P931" s="146"/>
      <c r="Q931" s="146"/>
      <c r="R931" s="134"/>
      <c r="S931" s="134"/>
      <c r="T931" s="146"/>
      <c r="U931" s="146"/>
      <c r="V931" s="134"/>
      <c r="W931" s="42"/>
      <c r="X931" s="147"/>
      <c r="Y931" s="5"/>
      <c r="Z931" s="75"/>
      <c r="AA931" s="229"/>
      <c r="AB931" s="229"/>
      <c r="AC931" s="230"/>
      <c r="AD931" s="182"/>
      <c r="AE931" s="242"/>
      <c r="AF931" s="154"/>
      <c r="AG931" s="183"/>
      <c r="AH931" s="154"/>
      <c r="AI931" s="183"/>
      <c r="AJ931" s="184"/>
      <c r="AK931" s="185"/>
      <c r="AL931" s="154"/>
      <c r="AM931" s="183"/>
      <c r="AN931" s="154"/>
      <c r="AO931" s="183"/>
      <c r="AP931" s="186"/>
      <c r="AQ931" s="185"/>
      <c r="AR931" s="154"/>
      <c r="AS931" s="183"/>
      <c r="AT931" s="154"/>
      <c r="AU931" s="183"/>
      <c r="AV931" s="187"/>
      <c r="AW931" s="237"/>
      <c r="AX931" s="236"/>
      <c r="AY931" s="6"/>
      <c r="AZ931" s="237"/>
      <c r="BA931" s="237"/>
      <c r="BB931" s="129"/>
      <c r="BC931" s="27"/>
      <c r="BD931" s="237"/>
      <c r="BE931" s="228"/>
      <c r="BF931" s="131"/>
      <c r="BG931" s="131"/>
      <c r="BH931" s="228"/>
      <c r="BI931" s="131"/>
      <c r="BJ931" s="1"/>
      <c r="BN931" s="1"/>
      <c r="BQ931" s="178"/>
      <c r="BX931" s="178"/>
      <c r="CB931" s="178"/>
      <c r="CI931" s="178"/>
      <c r="CL931" s="178"/>
      <c r="CN931" s="1"/>
      <c r="CO931" s="281"/>
      <c r="CP931" s="1"/>
      <c r="CQ931" s="282"/>
      <c r="CR931" s="178"/>
    </row>
    <row r="932" spans="1:96" ht="7" customHeight="1" thickBot="1" x14ac:dyDescent="0.6">
      <c r="A932" s="66"/>
      <c r="B932" s="145"/>
      <c r="C932" s="153"/>
      <c r="D932" s="146"/>
      <c r="E932" s="146"/>
      <c r="F932" s="146"/>
      <c r="G932" s="146"/>
      <c r="H932" s="134"/>
      <c r="I932" s="146"/>
      <c r="J932" s="134"/>
      <c r="K932" s="147"/>
      <c r="L932" s="145"/>
      <c r="M932" s="146"/>
      <c r="N932" s="134"/>
      <c r="O932" s="134"/>
      <c r="P932" s="146"/>
      <c r="Q932" s="146"/>
      <c r="R932" s="134"/>
      <c r="S932" s="134"/>
      <c r="T932" s="146"/>
      <c r="U932" s="146"/>
      <c r="V932" s="134"/>
      <c r="W932" s="42"/>
      <c r="X932" s="147"/>
      <c r="Z932" s="66"/>
      <c r="AA932" s="64"/>
      <c r="AB932" s="64"/>
      <c r="AC932" s="64"/>
      <c r="AD932" s="182"/>
      <c r="AE932" s="242"/>
      <c r="AF932" s="154"/>
      <c r="AG932" s="183"/>
      <c r="AH932" s="154"/>
      <c r="AI932" s="183"/>
      <c r="AJ932" s="184"/>
      <c r="AK932" s="185"/>
      <c r="AL932" s="154"/>
      <c r="AM932" s="183"/>
      <c r="AN932" s="154"/>
      <c r="AO932" s="183"/>
      <c r="AP932" s="186"/>
      <c r="AQ932" s="185"/>
      <c r="AR932" s="154"/>
      <c r="AS932" s="183"/>
      <c r="AT932" s="154"/>
      <c r="AU932" s="183"/>
      <c r="AV932" s="187"/>
    </row>
    <row r="933" spans="1:96" x14ac:dyDescent="0.5500000000000000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AE933">
        <f>SUM(AD443:AD448)</f>
        <v>190</v>
      </c>
      <c r="AY933" s="45" t="s">
        <v>474</v>
      </c>
      <c r="BB933" s="45" t="s">
        <v>473</v>
      </c>
      <c r="BV933">
        <f>SUM(BV442:BV932)</f>
        <v>330778</v>
      </c>
    </row>
    <row r="934" spans="1:96" x14ac:dyDescent="0.55000000000000004">
      <c r="B934">
        <f>SUM(B554:B584)</f>
        <v>832</v>
      </c>
      <c r="AA934" s="298">
        <f>+AA881-AA880</f>
        <v>82409</v>
      </c>
      <c r="AE934">
        <f>SUM(AD797:AD931)</f>
        <v>261807</v>
      </c>
      <c r="AI934" s="258">
        <f>SUM(AI189:AI558)</f>
        <v>205</v>
      </c>
      <c r="AJ934">
        <f>SUM(AI797:AI931)</f>
        <v>8668</v>
      </c>
      <c r="AK934">
        <f>SUM(AK907:AK930)</f>
        <v>538</v>
      </c>
      <c r="AT934" s="45">
        <f>SUM(AU908:AU930)</f>
        <v>2403</v>
      </c>
      <c r="AU934">
        <f>SUM(AU889:AU918)</f>
        <v>4396</v>
      </c>
      <c r="AV934">
        <f>SUM(AU854:AU931)</f>
        <v>6768</v>
      </c>
      <c r="AY934" s="45">
        <f>SUM(AY359:AY413)</f>
        <v>69</v>
      </c>
      <c r="BB934" s="45">
        <f>SUM(BB374:BB413)</f>
        <v>941</v>
      </c>
    </row>
    <row r="935" spans="1:96" x14ac:dyDescent="0.55000000000000004">
      <c r="L935">
        <f>SUM(L97:L934)</f>
        <v>695845</v>
      </c>
      <c r="P935">
        <f>SUM(P97:P934)</f>
        <v>31209</v>
      </c>
      <c r="AD935">
        <f>SUM(AD188:AD194)</f>
        <v>82</v>
      </c>
      <c r="AJ935">
        <f>SUM(AI797:AI827)</f>
        <v>7081</v>
      </c>
      <c r="AV935">
        <f>SUM(AU797:AU827)</f>
        <v>0</v>
      </c>
      <c r="AY935" s="45" t="s">
        <v>685</v>
      </c>
    </row>
    <row r="936" spans="1:96" ht="15" customHeight="1" x14ac:dyDescent="0.55000000000000004">
      <c r="A936" s="129"/>
      <c r="D936">
        <f>SUM(B229:B259)</f>
        <v>435</v>
      </c>
      <c r="Z936" s="129"/>
      <c r="AA936" s="129"/>
      <c r="AB936" s="129"/>
      <c r="AC936" s="129"/>
      <c r="AJ936">
        <f>SUM(AI828:AI857)</f>
        <v>1483</v>
      </c>
      <c r="AV936">
        <f>SUM(AU828:AU857)</f>
        <v>12</v>
      </c>
      <c r="AY936" s="45">
        <f>SUM(AY581:AY932)</f>
        <v>2119</v>
      </c>
    </row>
    <row r="937" spans="1:96" x14ac:dyDescent="0.55000000000000004">
      <c r="AB937" s="45" t="s">
        <v>827</v>
      </c>
      <c r="AD937" s="45">
        <f>SUM(AD810:AD816)</f>
        <v>17671</v>
      </c>
      <c r="AH937" s="5">
        <f>SUM(AD797:AD827)</f>
        <v>206192</v>
      </c>
      <c r="AI937" s="6" t="s">
        <v>949</v>
      </c>
      <c r="AJ937" s="5">
        <f>SUM(AI797:AI827)</f>
        <v>7081</v>
      </c>
      <c r="AN937" s="247">
        <f>SUM(AK797:AK827)</f>
        <v>1</v>
      </c>
      <c r="AO937" s="251" t="s">
        <v>949</v>
      </c>
      <c r="AP937" s="247">
        <f>SUM(AO797:AO827)</f>
        <v>0</v>
      </c>
      <c r="AT937" s="27">
        <f>SUM(AQ797:AQ827)</f>
        <v>2905</v>
      </c>
      <c r="AU937" s="238" t="s">
        <v>949</v>
      </c>
      <c r="AV937" s="27">
        <f>SUM(AU797:AU827)</f>
        <v>0</v>
      </c>
    </row>
    <row r="938" spans="1:96" x14ac:dyDescent="0.55000000000000004">
      <c r="AH938" s="5">
        <f>SUM(AD828:AD857)</f>
        <v>44357</v>
      </c>
      <c r="AI938" s="6" t="s">
        <v>948</v>
      </c>
      <c r="AJ938" s="5">
        <f>SUM(AI828:AI857)</f>
        <v>1483</v>
      </c>
      <c r="AN938" s="247">
        <f>SUM(AK828:AK857)</f>
        <v>0</v>
      </c>
      <c r="AO938" s="251" t="s">
        <v>948</v>
      </c>
      <c r="AP938" s="247">
        <f>SUM(AO828:AO857)</f>
        <v>0</v>
      </c>
      <c r="AT938" s="27">
        <f>SUM(AQ828:AQ857)</f>
        <v>92489</v>
      </c>
      <c r="AU938" s="238" t="s">
        <v>948</v>
      </c>
      <c r="AV938" s="27">
        <f>SUM(AU828:AU857)</f>
        <v>12</v>
      </c>
    </row>
    <row r="939" spans="1:96" x14ac:dyDescent="0.55000000000000004">
      <c r="AH939" s="5">
        <f>SUM(AD858:AD888)</f>
        <v>1728</v>
      </c>
      <c r="AI939" s="6" t="s">
        <v>914</v>
      </c>
      <c r="AJ939" s="5">
        <f>SUM(AI858:AI888)</f>
        <v>70</v>
      </c>
      <c r="AN939" s="247">
        <f>SUM(AK858:AK888)</f>
        <v>1</v>
      </c>
      <c r="AO939" s="251" t="s">
        <v>914</v>
      </c>
      <c r="AP939" s="247">
        <f>SUM(AO858:AO888)</f>
        <v>0</v>
      </c>
      <c r="AT939" s="27">
        <f>SUM(AQ858:AQ888)</f>
        <v>1917100</v>
      </c>
      <c r="AU939" s="238" t="s">
        <v>914</v>
      </c>
      <c r="AV939" s="27">
        <f>SUM(AU858:AU888)</f>
        <v>1390</v>
      </c>
    </row>
    <row r="940" spans="1:96" x14ac:dyDescent="0.55000000000000004">
      <c r="AH940" s="5">
        <f>SUM(AD889:AD918)</f>
        <v>5667</v>
      </c>
      <c r="AI940" s="6" t="s">
        <v>947</v>
      </c>
      <c r="AJ940" s="5">
        <f>SUM(AI889:AI918)</f>
        <v>23</v>
      </c>
      <c r="AN940" s="247">
        <f>SUM(AK889:AK918)</f>
        <v>181</v>
      </c>
      <c r="AO940" s="251" t="s">
        <v>947</v>
      </c>
      <c r="AP940" s="247">
        <f>SUM(AO889:AO918)</f>
        <v>0</v>
      </c>
      <c r="AT940" s="27">
        <f>SUM(AQ889:AQ918)</f>
        <v>1734300</v>
      </c>
      <c r="AU940" s="238" t="s">
        <v>947</v>
      </c>
      <c r="AV940" s="27">
        <f>SUM(AU889:AU918)</f>
        <v>4396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02"/>
  <sheetViews>
    <sheetView zoomScale="115" zoomScaleNormal="115" workbookViewId="0">
      <pane xSplit="3" ySplit="1" topLeftCell="D679" activePane="bottomRight" state="frozen"/>
      <selection pane="topRight" activeCell="C1" sqref="C1"/>
      <selection pane="bottomLeft" activeCell="A2" sqref="A2"/>
      <selection pane="bottomRight" activeCell="G692" sqref="G692"/>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7" ht="17.5" customHeight="1" x14ac:dyDescent="0.55000000000000004">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7" ht="17.5" customHeight="1" x14ac:dyDescent="0.55000000000000004">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7" ht="17.5" customHeight="1" x14ac:dyDescent="0.55000000000000004">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7" ht="17.5" customHeight="1" x14ac:dyDescent="0.55000000000000004">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7" ht="17.5" customHeight="1" x14ac:dyDescent="0.55000000000000004">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7" ht="17.5" customHeight="1" x14ac:dyDescent="0.55000000000000004">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7" ht="17.5" customHeight="1" x14ac:dyDescent="0.55000000000000004">
      <c r="B680" s="264">
        <f t="shared" ref="B680" si="152">SUM(D680:AF680)-J680</f>
        <v>25</v>
      </c>
      <c r="C680" s="1">
        <v>44741</v>
      </c>
      <c r="D680">
        <v>10</v>
      </c>
      <c r="E680">
        <v>1</v>
      </c>
      <c r="F680">
        <v>1</v>
      </c>
      <c r="I680">
        <v>7</v>
      </c>
      <c r="J680" s="264">
        <f t="shared" ref="J680" si="153">SUM(K680:AE680)</f>
        <v>6</v>
      </c>
      <c r="K680">
        <v>2</v>
      </c>
      <c r="L680">
        <v>1</v>
      </c>
      <c r="M680">
        <v>1</v>
      </c>
      <c r="O680">
        <v>2</v>
      </c>
      <c r="AG680" s="1">
        <f t="shared" ref="AG680" si="154">+C680</f>
        <v>44741</v>
      </c>
      <c r="AH680" s="265">
        <f t="shared" ref="AH680" si="155">+AK680-AI680-AJ680</f>
        <v>15</v>
      </c>
      <c r="AI680" s="265">
        <f t="shared" ref="AI680" si="156">+H680</f>
        <v>0</v>
      </c>
      <c r="AJ680">
        <f t="shared" ref="AJ680" si="157">+D680</f>
        <v>10</v>
      </c>
      <c r="AK680" s="265">
        <f t="shared" ref="AK680" si="158">+B680</f>
        <v>25</v>
      </c>
    </row>
    <row r="681" spans="2:37" ht="17.5" customHeight="1" x14ac:dyDescent="0.55000000000000004">
      <c r="B681" s="264">
        <f t="shared" ref="B681" si="159">SUM(D681:AF681)-J681</f>
        <v>25</v>
      </c>
      <c r="C681" s="1">
        <v>44742</v>
      </c>
      <c r="D681">
        <v>4</v>
      </c>
      <c r="E681">
        <v>2</v>
      </c>
      <c r="F681">
        <v>2</v>
      </c>
      <c r="I681">
        <v>7</v>
      </c>
      <c r="J681" s="264">
        <f t="shared" ref="J681" si="160">SUM(K681:AE681)</f>
        <v>10</v>
      </c>
      <c r="M681">
        <v>1</v>
      </c>
      <c r="O681">
        <v>3</v>
      </c>
      <c r="AB681">
        <v>2</v>
      </c>
      <c r="AD681">
        <v>2</v>
      </c>
      <c r="AE681">
        <v>2</v>
      </c>
      <c r="AG681" s="1">
        <f t="shared" ref="AG681" si="161">+C681</f>
        <v>44742</v>
      </c>
      <c r="AH681" s="265">
        <f t="shared" ref="AH681" si="162">+AK681-AI681-AJ681</f>
        <v>21</v>
      </c>
      <c r="AI681" s="265">
        <f t="shared" ref="AI681" si="163">+H681</f>
        <v>0</v>
      </c>
      <c r="AJ681">
        <f t="shared" ref="AJ681" si="164">+D681</f>
        <v>4</v>
      </c>
      <c r="AK681" s="265">
        <f t="shared" ref="AK681" si="165">+B681</f>
        <v>25</v>
      </c>
    </row>
    <row r="682" spans="2:37" ht="17.5" customHeight="1" x14ac:dyDescent="0.55000000000000004">
      <c r="B682" s="264">
        <f t="shared" ref="B682" si="166">SUM(D682:AF682)-J682</f>
        <v>34</v>
      </c>
      <c r="C682" s="1">
        <v>44743</v>
      </c>
      <c r="D682">
        <v>3</v>
      </c>
      <c r="E682">
        <v>10</v>
      </c>
      <c r="I682">
        <v>7</v>
      </c>
      <c r="J682" s="264">
        <f t="shared" ref="J682" si="167">SUM(K682:AE682)</f>
        <v>14</v>
      </c>
      <c r="M682">
        <v>2</v>
      </c>
      <c r="P682">
        <v>3</v>
      </c>
      <c r="V682">
        <v>2</v>
      </c>
      <c r="W682">
        <v>1</v>
      </c>
      <c r="Z682">
        <v>1</v>
      </c>
      <c r="AB682">
        <v>2</v>
      </c>
      <c r="AD682">
        <v>1</v>
      </c>
      <c r="AE682">
        <v>2</v>
      </c>
      <c r="AG682" s="1">
        <f t="shared" ref="AG682" si="168">+C682</f>
        <v>44743</v>
      </c>
      <c r="AH682" s="265">
        <f t="shared" ref="AH682" si="169">+AK682-AI682-AJ682</f>
        <v>31</v>
      </c>
      <c r="AI682" s="265">
        <f t="shared" ref="AI682" si="170">+H682</f>
        <v>0</v>
      </c>
      <c r="AJ682">
        <f t="shared" ref="AJ682" si="171">+D682</f>
        <v>3</v>
      </c>
      <c r="AK682" s="265">
        <f t="shared" ref="AK682" si="172">+B682</f>
        <v>34</v>
      </c>
    </row>
    <row r="683" spans="2:37" ht="17.5" customHeight="1" x14ac:dyDescent="0.55000000000000004">
      <c r="B683" s="264">
        <f t="shared" ref="B683" si="173">SUM(D683:AF683)-J683</f>
        <v>29</v>
      </c>
      <c r="C683" s="1">
        <v>44744</v>
      </c>
      <c r="D683">
        <v>5</v>
      </c>
      <c r="E683">
        <v>5</v>
      </c>
      <c r="F683">
        <v>1</v>
      </c>
      <c r="I683">
        <v>8</v>
      </c>
      <c r="J683" s="264">
        <f t="shared" ref="J683" si="174">SUM(K683:AE683)</f>
        <v>10</v>
      </c>
      <c r="K683">
        <v>1</v>
      </c>
      <c r="M683">
        <v>4</v>
      </c>
      <c r="O683">
        <v>1</v>
      </c>
      <c r="V683">
        <v>1</v>
      </c>
      <c r="W683">
        <v>1</v>
      </c>
      <c r="Z683">
        <v>2</v>
      </c>
      <c r="AG683" s="1">
        <f t="shared" ref="AG683" si="175">+C683</f>
        <v>44744</v>
      </c>
      <c r="AH683" s="265">
        <f t="shared" ref="AH683" si="176">+AK683-AI683-AJ683</f>
        <v>24</v>
      </c>
      <c r="AI683" s="265">
        <f t="shared" ref="AI683" si="177">+H683</f>
        <v>0</v>
      </c>
      <c r="AJ683">
        <f t="shared" ref="AJ683" si="178">+D683</f>
        <v>5</v>
      </c>
      <c r="AK683" s="265">
        <f t="shared" ref="AK683" si="179">+B683</f>
        <v>29</v>
      </c>
    </row>
    <row r="684" spans="2:37" ht="17.5" customHeight="1" x14ac:dyDescent="0.55000000000000004">
      <c r="B684" s="264">
        <f t="shared" ref="B684" si="180">SUM(D684:AF684)-J684</f>
        <v>31</v>
      </c>
      <c r="C684" s="1">
        <v>44745</v>
      </c>
      <c r="D684">
        <v>7</v>
      </c>
      <c r="E684">
        <v>9</v>
      </c>
      <c r="F684">
        <v>1</v>
      </c>
      <c r="I684">
        <v>5</v>
      </c>
      <c r="J684" s="264">
        <f t="shared" ref="J684" si="181">SUM(K684:AE684)</f>
        <v>9</v>
      </c>
      <c r="K684">
        <v>1</v>
      </c>
      <c r="R684">
        <v>1</v>
      </c>
      <c r="W684">
        <v>1</v>
      </c>
      <c r="Y684">
        <v>1</v>
      </c>
      <c r="Z684">
        <v>2</v>
      </c>
      <c r="AD684">
        <v>1</v>
      </c>
      <c r="AE684">
        <v>2</v>
      </c>
      <c r="AG684" s="1">
        <f t="shared" ref="AG684" si="182">+C684</f>
        <v>44745</v>
      </c>
      <c r="AH684" s="265">
        <f t="shared" ref="AH684" si="183">+AK684-AI684-AJ684</f>
        <v>24</v>
      </c>
      <c r="AI684" s="265">
        <f t="shared" ref="AI684" si="184">+H684</f>
        <v>0</v>
      </c>
      <c r="AJ684">
        <f t="shared" ref="AJ684" si="185">+D684</f>
        <v>7</v>
      </c>
      <c r="AK684" s="265">
        <f t="shared" ref="AK684" si="186">+B684</f>
        <v>31</v>
      </c>
    </row>
    <row r="685" spans="2:37" ht="17.5" customHeight="1" x14ac:dyDescent="0.55000000000000004">
      <c r="B685" s="264">
        <f t="shared" ref="B685" si="187">SUM(D685:AF685)-J685</f>
        <v>43</v>
      </c>
      <c r="C685" s="1">
        <v>44746</v>
      </c>
      <c r="D685">
        <v>4</v>
      </c>
      <c r="E685">
        <v>11</v>
      </c>
      <c r="H685">
        <v>3</v>
      </c>
      <c r="I685">
        <v>8</v>
      </c>
      <c r="J685" s="264">
        <f t="shared" ref="J685" si="188">SUM(K685:AE685)</f>
        <v>17</v>
      </c>
      <c r="K685">
        <v>1</v>
      </c>
      <c r="M685">
        <v>3</v>
      </c>
      <c r="T685">
        <v>1</v>
      </c>
      <c r="V685">
        <v>3</v>
      </c>
      <c r="W685">
        <v>1</v>
      </c>
      <c r="Z685">
        <v>2</v>
      </c>
      <c r="AC685">
        <v>1</v>
      </c>
      <c r="AD685">
        <v>4</v>
      </c>
      <c r="AE685">
        <v>1</v>
      </c>
      <c r="AG685" s="1">
        <f t="shared" ref="AG685" si="189">+C685</f>
        <v>44746</v>
      </c>
      <c r="AH685" s="265">
        <f t="shared" ref="AH685" si="190">+AK685-AI685-AJ685</f>
        <v>36</v>
      </c>
      <c r="AI685" s="265">
        <f t="shared" ref="AI685" si="191">+H685</f>
        <v>3</v>
      </c>
      <c r="AJ685">
        <f t="shared" ref="AJ685" si="192">+D685</f>
        <v>4</v>
      </c>
      <c r="AK685" s="265">
        <f t="shared" ref="AK685" si="193">+B685</f>
        <v>43</v>
      </c>
    </row>
    <row r="686" spans="2:37" s="106" customFormat="1" ht="17.5" customHeight="1" x14ac:dyDescent="0.55000000000000004">
      <c r="B686" s="300">
        <f t="shared" ref="B686" si="194">SUM(D686:AF686)-J686</f>
        <v>29</v>
      </c>
      <c r="C686" s="123">
        <v>44747</v>
      </c>
      <c r="D686" s="106">
        <v>6</v>
      </c>
      <c r="E686" s="106">
        <v>9</v>
      </c>
      <c r="F686" s="106">
        <v>1</v>
      </c>
      <c r="I686" s="106">
        <v>3</v>
      </c>
      <c r="J686" s="300">
        <f t="shared" ref="J686" si="195">SUM(K686:AE686)</f>
        <v>10</v>
      </c>
      <c r="K686" s="106">
        <v>2</v>
      </c>
      <c r="M686" s="106">
        <v>2</v>
      </c>
      <c r="O686" s="106">
        <v>1</v>
      </c>
      <c r="P686" s="106">
        <v>1</v>
      </c>
      <c r="AB686" s="106">
        <v>1</v>
      </c>
      <c r="AD686" s="106">
        <v>1</v>
      </c>
      <c r="AE686" s="106">
        <v>2</v>
      </c>
      <c r="AF686" s="301"/>
      <c r="AG686" s="123">
        <f t="shared" ref="AG686" si="196">+C686</f>
        <v>44747</v>
      </c>
      <c r="AH686" s="302">
        <f t="shared" ref="AH686" si="197">+AK686-AI686-AJ686</f>
        <v>23</v>
      </c>
      <c r="AI686" s="302">
        <f t="shared" ref="AI686" si="198">+H686</f>
        <v>0</v>
      </c>
      <c r="AJ686" s="106">
        <f t="shared" ref="AJ686" si="199">+D686</f>
        <v>6</v>
      </c>
      <c r="AK686" s="302">
        <f t="shared" ref="AK686" si="200">+B686</f>
        <v>29</v>
      </c>
    </row>
    <row r="687" spans="2:37" s="106" customFormat="1" ht="17.5" customHeight="1" x14ac:dyDescent="0.55000000000000004">
      <c r="B687" s="300">
        <f t="shared" ref="B687" si="201">SUM(D687:AF687)-J687</f>
        <v>30</v>
      </c>
      <c r="C687" s="123">
        <v>44748</v>
      </c>
      <c r="D687" s="106">
        <v>11</v>
      </c>
      <c r="E687" s="106">
        <v>5</v>
      </c>
      <c r="I687" s="106">
        <v>7</v>
      </c>
      <c r="J687" s="300">
        <f t="shared" ref="J687" si="202">SUM(K687:AE687)</f>
        <v>7</v>
      </c>
      <c r="K687" s="106">
        <v>2</v>
      </c>
      <c r="R687" s="106">
        <v>1</v>
      </c>
      <c r="S687" s="106">
        <v>1</v>
      </c>
      <c r="V687" s="106">
        <v>2</v>
      </c>
      <c r="AC687" s="106">
        <v>1</v>
      </c>
      <c r="AF687" s="301"/>
      <c r="AG687" s="123">
        <f t="shared" ref="AG687" si="203">+C687</f>
        <v>44748</v>
      </c>
      <c r="AH687" s="302">
        <f t="shared" ref="AH687" si="204">+AK687-AI687-AJ687</f>
        <v>19</v>
      </c>
      <c r="AI687" s="302">
        <f t="shared" ref="AI687" si="205">+H687</f>
        <v>0</v>
      </c>
      <c r="AJ687" s="106">
        <f t="shared" ref="AJ687" si="206">+D687</f>
        <v>11</v>
      </c>
      <c r="AK687" s="302">
        <f t="shared" ref="AK687" si="207">+B687</f>
        <v>30</v>
      </c>
    </row>
    <row r="688" spans="2:37" s="106" customFormat="1" ht="17.5" customHeight="1" x14ac:dyDescent="0.55000000000000004">
      <c r="B688" s="300">
        <f t="shared" ref="B688" si="208">SUM(D688:AF688)-J688</f>
        <v>50</v>
      </c>
      <c r="C688" s="123">
        <v>44749</v>
      </c>
      <c r="D688" s="106">
        <v>4</v>
      </c>
      <c r="E688" s="106">
        <v>16</v>
      </c>
      <c r="F688" s="106">
        <v>3</v>
      </c>
      <c r="H688" s="106">
        <v>1</v>
      </c>
      <c r="I688" s="106">
        <v>14</v>
      </c>
      <c r="J688" s="300">
        <f t="shared" ref="J688" si="209">SUM(K688:AE688)</f>
        <v>12</v>
      </c>
      <c r="M688" s="106">
        <v>1</v>
      </c>
      <c r="U688" s="106">
        <v>1</v>
      </c>
      <c r="V688" s="106">
        <v>1</v>
      </c>
      <c r="AB688" s="106">
        <v>2</v>
      </c>
      <c r="AC688" s="106">
        <v>1</v>
      </c>
      <c r="AD688" s="106">
        <v>5</v>
      </c>
      <c r="AE688" s="106">
        <v>1</v>
      </c>
      <c r="AF688" s="301"/>
      <c r="AG688" s="123">
        <f t="shared" ref="AG688" si="210">+C688</f>
        <v>44749</v>
      </c>
      <c r="AH688" s="302">
        <f t="shared" ref="AH688" si="211">+AK688-AI688-AJ688</f>
        <v>45</v>
      </c>
      <c r="AI688" s="302">
        <f t="shared" ref="AI688" si="212">+H688</f>
        <v>1</v>
      </c>
      <c r="AJ688" s="106">
        <f t="shared" ref="AJ688" si="213">+D688</f>
        <v>4</v>
      </c>
      <c r="AK688" s="302">
        <f t="shared" ref="AK688" si="214">+B688</f>
        <v>50</v>
      </c>
    </row>
    <row r="689" spans="2:38" s="106" customFormat="1" ht="17.5" customHeight="1" x14ac:dyDescent="0.55000000000000004">
      <c r="B689" s="300">
        <f t="shared" ref="B689" si="215">SUM(D689:AF689)-J689</f>
        <v>45</v>
      </c>
      <c r="C689" s="123">
        <v>44750</v>
      </c>
      <c r="D689" s="106">
        <v>8</v>
      </c>
      <c r="E689" s="106">
        <v>12</v>
      </c>
      <c r="F689" s="106">
        <v>1</v>
      </c>
      <c r="G689" s="106">
        <v>3</v>
      </c>
      <c r="I689" s="106">
        <v>6</v>
      </c>
      <c r="J689" s="300">
        <f t="shared" ref="J689" si="216">SUM(K689:AE689)</f>
        <v>15</v>
      </c>
      <c r="M689" s="106">
        <v>2</v>
      </c>
      <c r="O689" s="106">
        <v>2</v>
      </c>
      <c r="Y689" s="106">
        <v>1</v>
      </c>
      <c r="Z689" s="106">
        <v>7</v>
      </c>
      <c r="AD689" s="106">
        <v>3</v>
      </c>
      <c r="AF689" s="301"/>
      <c r="AG689" s="123">
        <f t="shared" ref="AG689" si="217">+C689</f>
        <v>44750</v>
      </c>
      <c r="AH689" s="302">
        <f t="shared" ref="AH689" si="218">+AK689-AI689-AJ689</f>
        <v>37</v>
      </c>
      <c r="AI689" s="302">
        <f t="shared" ref="AI689" si="219">+H689</f>
        <v>0</v>
      </c>
      <c r="AJ689" s="106">
        <f t="shared" ref="AJ689" si="220">+D689</f>
        <v>8</v>
      </c>
      <c r="AK689" s="302">
        <f t="shared" ref="AK689" si="221">+B689</f>
        <v>45</v>
      </c>
    </row>
    <row r="690" spans="2:38" s="106" customFormat="1" ht="17.5" customHeight="1" x14ac:dyDescent="0.55000000000000004">
      <c r="B690" s="300">
        <f t="shared" ref="B690" si="222">SUM(D690:AF690)-J690</f>
        <v>36</v>
      </c>
      <c r="C690" s="123">
        <v>44751</v>
      </c>
      <c r="D690" s="106">
        <v>4</v>
      </c>
      <c r="E690" s="106">
        <v>11</v>
      </c>
      <c r="H690" s="106">
        <v>1</v>
      </c>
      <c r="I690" s="106">
        <v>7</v>
      </c>
      <c r="J690" s="300">
        <f t="shared" ref="J690" si="223">SUM(K690:AE690)</f>
        <v>13</v>
      </c>
      <c r="K690" s="106">
        <v>3</v>
      </c>
      <c r="L690" s="106">
        <v>1</v>
      </c>
      <c r="M690" s="106">
        <v>3</v>
      </c>
      <c r="O690" s="106">
        <v>1</v>
      </c>
      <c r="W690" s="106">
        <v>2</v>
      </c>
      <c r="Y690" s="106">
        <v>1</v>
      </c>
      <c r="AB690" s="106">
        <v>1</v>
      </c>
      <c r="AD690" s="106">
        <v>1</v>
      </c>
      <c r="AF690" s="301"/>
      <c r="AG690" s="123">
        <f t="shared" ref="AG690" si="224">+C690</f>
        <v>44751</v>
      </c>
      <c r="AH690" s="302">
        <f t="shared" ref="AH690" si="225">+AK690-AI690-AJ690</f>
        <v>31</v>
      </c>
      <c r="AI690" s="302">
        <f t="shared" ref="AI690" si="226">+H690</f>
        <v>1</v>
      </c>
      <c r="AJ690" s="106">
        <f t="shared" ref="AJ690" si="227">+D690</f>
        <v>4</v>
      </c>
      <c r="AK690" s="302">
        <f t="shared" ref="AK690" si="228">+B690</f>
        <v>36</v>
      </c>
    </row>
    <row r="691" spans="2:38" s="106" customFormat="1" ht="17.5" customHeight="1" x14ac:dyDescent="0.55000000000000004">
      <c r="B691" s="300">
        <f t="shared" ref="B691" si="229">SUM(D691:AF691)-J691</f>
        <v>48</v>
      </c>
      <c r="C691" s="123">
        <v>44752</v>
      </c>
      <c r="D691" s="106">
        <v>11</v>
      </c>
      <c r="E691" s="106">
        <v>10</v>
      </c>
      <c r="F691" s="106">
        <v>7</v>
      </c>
      <c r="I691" s="106">
        <v>10</v>
      </c>
      <c r="J691" s="300">
        <f t="shared" ref="J691" si="230">SUM(K691:AE691)</f>
        <v>10</v>
      </c>
      <c r="K691" s="106">
        <v>1</v>
      </c>
      <c r="O691" s="106">
        <v>1</v>
      </c>
      <c r="Y691" s="106">
        <v>2</v>
      </c>
      <c r="Z691" s="106">
        <v>2</v>
      </c>
      <c r="AB691" s="106">
        <v>1</v>
      </c>
      <c r="AD691" s="106">
        <v>2</v>
      </c>
      <c r="AE691" s="106">
        <v>1</v>
      </c>
      <c r="AF691" s="301"/>
      <c r="AG691" s="123">
        <f t="shared" ref="AG691" si="231">+C691</f>
        <v>44752</v>
      </c>
      <c r="AH691" s="302">
        <f t="shared" ref="AH691" si="232">+AK691-AI691-AJ691</f>
        <v>37</v>
      </c>
      <c r="AI691" s="302">
        <f t="shared" ref="AI691" si="233">+H691</f>
        <v>0</v>
      </c>
      <c r="AJ691" s="106">
        <f t="shared" ref="AJ691" si="234">+D691</f>
        <v>11</v>
      </c>
      <c r="AK691" s="302">
        <f t="shared" ref="AK691" si="235">+B691</f>
        <v>48</v>
      </c>
    </row>
    <row r="692" spans="2:38" s="106" customFormat="1" ht="17.5" customHeight="1" x14ac:dyDescent="0.55000000000000004">
      <c r="B692" s="300"/>
      <c r="C692" s="123"/>
      <c r="J692" s="300"/>
      <c r="AF692" s="301"/>
      <c r="AG692" s="123"/>
      <c r="AH692" s="302"/>
      <c r="AI692" s="302"/>
      <c r="AK692" s="302"/>
    </row>
    <row r="693" spans="2:38" ht="17.5" customHeight="1" x14ac:dyDescent="0.55000000000000004">
      <c r="B693" s="264"/>
      <c r="C693" s="1"/>
      <c r="E693" s="292"/>
      <c r="J693" s="264"/>
      <c r="AG693" s="1"/>
      <c r="AH693" s="265"/>
      <c r="AI693" s="265"/>
    </row>
    <row r="694" spans="2:38" x14ac:dyDescent="0.55000000000000004">
      <c r="B694" s="239"/>
      <c r="C694" s="1"/>
      <c r="AG694" s="277">
        <v>1</v>
      </c>
    </row>
    <row r="695" spans="2:38" s="263" customFormat="1" ht="5" customHeight="1" x14ac:dyDescent="0.55000000000000004">
      <c r="B695" s="262"/>
      <c r="C695" s="261"/>
      <c r="AF695" s="5"/>
    </row>
    <row r="696" spans="2:38" ht="5.5" customHeight="1" x14ac:dyDescent="0.55000000000000004">
      <c r="B696" s="255"/>
      <c r="C696" s="1"/>
    </row>
    <row r="697" spans="2:38" x14ac:dyDescent="0.55000000000000004">
      <c r="B697">
        <f>SUM(B2:B696)</f>
        <v>17432</v>
      </c>
      <c r="C697" s="1" t="s">
        <v>348</v>
      </c>
      <c r="D697" s="27">
        <f t="shared" ref="D697:J697" si="236">SUM(D2:D696)</f>
        <v>4287</v>
      </c>
      <c r="E697" s="27">
        <f t="shared" si="236"/>
        <v>3806</v>
      </c>
      <c r="F697" s="27">
        <f t="shared" si="236"/>
        <v>1316</v>
      </c>
      <c r="G697">
        <f t="shared" si="236"/>
        <v>1007</v>
      </c>
      <c r="H697">
        <f t="shared" si="236"/>
        <v>1529</v>
      </c>
      <c r="I697" s="27">
        <f t="shared" si="236"/>
        <v>1363</v>
      </c>
      <c r="J697" s="27">
        <f t="shared" si="236"/>
        <v>4124</v>
      </c>
      <c r="K697">
        <f t="shared" ref="K697:AE697" si="237">SUM(K2:K696)</f>
        <v>610</v>
      </c>
      <c r="L697">
        <f t="shared" si="237"/>
        <v>16</v>
      </c>
      <c r="M697">
        <f t="shared" si="237"/>
        <v>77</v>
      </c>
      <c r="N697">
        <f t="shared" si="237"/>
        <v>108</v>
      </c>
      <c r="O697" s="27">
        <f t="shared" si="237"/>
        <v>428</v>
      </c>
      <c r="P697">
        <f t="shared" si="237"/>
        <v>22</v>
      </c>
      <c r="Q697">
        <f t="shared" si="237"/>
        <v>26</v>
      </c>
      <c r="R697">
        <f t="shared" si="237"/>
        <v>208</v>
      </c>
      <c r="S697">
        <f t="shared" si="237"/>
        <v>54</v>
      </c>
      <c r="T697">
        <f t="shared" si="237"/>
        <v>124</v>
      </c>
      <c r="U697">
        <f t="shared" si="237"/>
        <v>141</v>
      </c>
      <c r="V697">
        <f t="shared" si="237"/>
        <v>225</v>
      </c>
      <c r="W697">
        <f t="shared" si="237"/>
        <v>21</v>
      </c>
      <c r="X697">
        <f t="shared" si="237"/>
        <v>59</v>
      </c>
      <c r="Y697">
        <f t="shared" si="237"/>
        <v>182</v>
      </c>
      <c r="Z697">
        <f t="shared" si="237"/>
        <v>180</v>
      </c>
      <c r="AA697">
        <f t="shared" si="237"/>
        <v>1</v>
      </c>
      <c r="AB697">
        <f t="shared" si="237"/>
        <v>405</v>
      </c>
      <c r="AC697">
        <f t="shared" si="237"/>
        <v>74</v>
      </c>
      <c r="AD697">
        <f t="shared" si="237"/>
        <v>595</v>
      </c>
      <c r="AE697">
        <f t="shared" si="237"/>
        <v>568</v>
      </c>
      <c r="AL697" s="265"/>
    </row>
    <row r="698" spans="2:38" x14ac:dyDescent="0.55000000000000004">
      <c r="C698" s="1"/>
    </row>
    <row r="699" spans="2:38" ht="5" customHeight="1" x14ac:dyDescent="0.55000000000000004">
      <c r="C699" s="1"/>
    </row>
    <row r="702" spans="2:38" x14ac:dyDescent="0.55000000000000004">
      <c r="B702" s="239"/>
      <c r="K70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T32" sqref="T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36"/>
  <sheetViews>
    <sheetView topLeftCell="A2" workbookViewId="0">
      <pane xSplit="2" ySplit="2" topLeftCell="C723" activePane="bottomRight" state="frozen"/>
      <selection activeCell="O24" sqref="O24"/>
      <selection pane="topRight" activeCell="O24" sqref="O24"/>
      <selection pane="bottomLeft" activeCell="O24" sqref="O24"/>
      <selection pane="bottomRight" activeCell="G732" sqref="G73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32" si="288">+A705+1</f>
        <v>708</v>
      </c>
      <c r="B706" s="248"/>
      <c r="C706" s="45"/>
      <c r="D706" t="s">
        <v>930</v>
      </c>
      <c r="E706">
        <v>24</v>
      </c>
      <c r="F706">
        <f t="shared" ref="F706:F732"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55000000000000004">
      <c r="A716">
        <f t="shared" si="288"/>
        <v>718</v>
      </c>
      <c r="B716" s="248"/>
      <c r="C716" s="45"/>
      <c r="D716" t="s">
        <v>940</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55000000000000004">
      <c r="A717">
        <f t="shared" si="288"/>
        <v>719</v>
      </c>
      <c r="B717" s="248"/>
      <c r="C717" s="45"/>
      <c r="D717" t="s">
        <v>941</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55000000000000004">
      <c r="A718">
        <f t="shared" si="288"/>
        <v>720</v>
      </c>
      <c r="B718" s="248"/>
      <c r="C718" s="45"/>
      <c r="D718" t="s">
        <v>942</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55000000000000004">
      <c r="A719">
        <f t="shared" si="288"/>
        <v>721</v>
      </c>
      <c r="B719" s="248"/>
      <c r="C719" s="45"/>
      <c r="D719" t="s">
        <v>943</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55000000000000004">
      <c r="A720">
        <f t="shared" si="288"/>
        <v>722</v>
      </c>
      <c r="B720" s="248"/>
      <c r="C720" s="45"/>
      <c r="D720" t="s">
        <v>944</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1:26" ht="24" customHeight="1" x14ac:dyDescent="0.55000000000000004">
      <c r="A721">
        <f t="shared" si="288"/>
        <v>723</v>
      </c>
      <c r="B721" s="248"/>
      <c r="C721" s="45"/>
      <c r="D721" t="s">
        <v>945</v>
      </c>
      <c r="E721">
        <v>24</v>
      </c>
      <c r="F721">
        <f t="shared" si="289"/>
        <v>633</v>
      </c>
      <c r="G721" s="1">
        <v>44741</v>
      </c>
      <c r="H721" s="129">
        <v>0</v>
      </c>
      <c r="I721" s="247">
        <f t="shared" ref="I721" si="395">+I720+H721</f>
        <v>1011</v>
      </c>
      <c r="J721" s="129"/>
      <c r="K721" s="252">
        <f t="shared" ref="K721" si="396">+K720+J721</f>
        <v>977</v>
      </c>
      <c r="L721" s="275">
        <f t="shared" ref="L721" si="397">+L720+J721</f>
        <v>78</v>
      </c>
      <c r="M721" s="5"/>
      <c r="N721" s="252">
        <f t="shared" ref="N721" si="398">+N720+M721</f>
        <v>3</v>
      </c>
      <c r="O721" s="129">
        <v>0</v>
      </c>
      <c r="P721" s="129"/>
      <c r="Q721" s="6"/>
      <c r="R721" s="276">
        <f t="shared" ref="R721" si="399">+R720+Q721</f>
        <v>352</v>
      </c>
      <c r="S721" s="238">
        <f t="shared" ref="S721" si="400">+S720+Q721</f>
        <v>591</v>
      </c>
      <c r="T721" s="253">
        <f t="shared" ref="T721" si="401">+T720+O721-P721-Q721</f>
        <v>0</v>
      </c>
      <c r="U721" s="278">
        <f t="shared" ref="U721" si="402">+G721</f>
        <v>44741</v>
      </c>
      <c r="V721" s="5">
        <f t="shared" ref="V721" si="403">+H721</f>
        <v>0</v>
      </c>
      <c r="W721" s="27">
        <f t="shared" ref="W721" si="404">+I721</f>
        <v>1011</v>
      </c>
      <c r="X721" s="253">
        <f t="shared" ref="X721" si="405">+X720+V721-J721</f>
        <v>30</v>
      </c>
      <c r="Y721" s="5">
        <f t="shared" ref="Y721" si="406">+O721</f>
        <v>0</v>
      </c>
      <c r="Z721" s="250">
        <f t="shared" ref="Z721" si="407">+Z720+Y721-P721-Q721</f>
        <v>0</v>
      </c>
    </row>
    <row r="722" spans="1:26" ht="24" customHeight="1" x14ac:dyDescent="0.55000000000000004">
      <c r="A722">
        <f t="shared" si="288"/>
        <v>724</v>
      </c>
      <c r="B722" s="248"/>
      <c r="C722" s="45"/>
      <c r="D722" t="s">
        <v>946</v>
      </c>
      <c r="E722">
        <v>24</v>
      </c>
      <c r="F722">
        <f t="shared" si="289"/>
        <v>634</v>
      </c>
      <c r="G722" s="1">
        <v>44742</v>
      </c>
      <c r="H722" s="129">
        <v>0</v>
      </c>
      <c r="I722" s="247">
        <f t="shared" ref="I722" si="408">+I721+H722</f>
        <v>1011</v>
      </c>
      <c r="J722" s="129"/>
      <c r="K722" s="252">
        <f t="shared" ref="K722" si="409">+K721+J722</f>
        <v>977</v>
      </c>
      <c r="L722" s="275">
        <f t="shared" ref="L722" si="410">+L721+J722</f>
        <v>78</v>
      </c>
      <c r="M722" s="5"/>
      <c r="N722" s="252">
        <f t="shared" ref="N722" si="411">+N721+M722</f>
        <v>3</v>
      </c>
      <c r="O722" s="129">
        <v>0</v>
      </c>
      <c r="P722" s="129"/>
      <c r="Q722" s="6"/>
      <c r="R722" s="276">
        <f t="shared" ref="R722" si="412">+R721+Q722</f>
        <v>352</v>
      </c>
      <c r="S722" s="238">
        <f t="shared" ref="S722" si="413">+S721+Q722</f>
        <v>591</v>
      </c>
      <c r="T722" s="253">
        <f t="shared" ref="T722" si="414">+T721+O722-P722-Q722</f>
        <v>0</v>
      </c>
      <c r="U722" s="278">
        <f t="shared" ref="U722" si="415">+G722</f>
        <v>44742</v>
      </c>
      <c r="V722" s="5">
        <f t="shared" ref="V722" si="416">+H722</f>
        <v>0</v>
      </c>
      <c r="W722" s="27">
        <f t="shared" ref="W722" si="417">+I722</f>
        <v>1011</v>
      </c>
      <c r="X722" s="253">
        <f t="shared" ref="X722" si="418">+X721+V722-J722</f>
        <v>30</v>
      </c>
      <c r="Y722" s="5">
        <f t="shared" ref="Y722" si="419">+O722</f>
        <v>0</v>
      </c>
      <c r="Z722" s="250">
        <f t="shared" ref="Z722" si="420">+Z721+Y722-P722-Q722</f>
        <v>0</v>
      </c>
    </row>
    <row r="723" spans="1:26" ht="24" customHeight="1" x14ac:dyDescent="0.55000000000000004">
      <c r="A723">
        <f t="shared" si="288"/>
        <v>725</v>
      </c>
      <c r="B723" s="248"/>
      <c r="C723" s="45"/>
      <c r="D723" t="s">
        <v>950</v>
      </c>
      <c r="E723">
        <v>24</v>
      </c>
      <c r="F723">
        <f t="shared" si="289"/>
        <v>635</v>
      </c>
      <c r="G723" s="1">
        <v>44743</v>
      </c>
      <c r="H723" s="129">
        <v>0</v>
      </c>
      <c r="I723" s="247">
        <f t="shared" ref="I723" si="421">+I722+H723</f>
        <v>1011</v>
      </c>
      <c r="J723" s="129"/>
      <c r="K723" s="252">
        <f t="shared" ref="K723" si="422">+K722+J723</f>
        <v>977</v>
      </c>
      <c r="L723" s="275">
        <f t="shared" ref="L723" si="423">+L722+J723</f>
        <v>78</v>
      </c>
      <c r="M723" s="5"/>
      <c r="N723" s="252">
        <f t="shared" ref="N723" si="424">+N722+M723</f>
        <v>3</v>
      </c>
      <c r="O723" s="129">
        <v>0</v>
      </c>
      <c r="P723" s="129"/>
      <c r="Q723" s="6"/>
      <c r="R723" s="276">
        <f t="shared" ref="R723" si="425">+R722+Q723</f>
        <v>352</v>
      </c>
      <c r="S723" s="238">
        <f t="shared" ref="S723" si="426">+S722+Q723</f>
        <v>591</v>
      </c>
      <c r="T723" s="253">
        <f t="shared" ref="T723" si="427">+T722+O723-P723-Q723</f>
        <v>0</v>
      </c>
      <c r="U723" s="278">
        <f t="shared" ref="U723" si="428">+G723</f>
        <v>44743</v>
      </c>
      <c r="V723" s="5">
        <f t="shared" ref="V723" si="429">+H723</f>
        <v>0</v>
      </c>
      <c r="W723" s="27">
        <f t="shared" ref="W723" si="430">+I723</f>
        <v>1011</v>
      </c>
      <c r="X723" s="253">
        <f t="shared" ref="X723" si="431">+X722+V723-J723</f>
        <v>30</v>
      </c>
      <c r="Y723" s="5">
        <f t="shared" ref="Y723" si="432">+O723</f>
        <v>0</v>
      </c>
      <c r="Z723" s="250">
        <f t="shared" ref="Z723" si="433">+Z722+Y723-P723-Q723</f>
        <v>0</v>
      </c>
    </row>
    <row r="724" spans="1:26" ht="24" customHeight="1" x14ac:dyDescent="0.55000000000000004">
      <c r="A724">
        <f t="shared" si="288"/>
        <v>726</v>
      </c>
      <c r="B724" s="248"/>
      <c r="C724" s="45"/>
      <c r="D724" t="s">
        <v>951</v>
      </c>
      <c r="E724">
        <v>24</v>
      </c>
      <c r="F724">
        <f t="shared" si="289"/>
        <v>636</v>
      </c>
      <c r="G724" s="1">
        <v>44744</v>
      </c>
      <c r="H724" s="129">
        <v>0</v>
      </c>
      <c r="I724" s="247">
        <f t="shared" ref="I724" si="434">+I723+H724</f>
        <v>1011</v>
      </c>
      <c r="J724" s="129"/>
      <c r="K724" s="252">
        <f t="shared" ref="K724" si="435">+K723+J724</f>
        <v>977</v>
      </c>
      <c r="L724" s="275">
        <f t="shared" ref="L724" si="436">+L723+J724</f>
        <v>78</v>
      </c>
      <c r="M724" s="5"/>
      <c r="N724" s="252">
        <f t="shared" ref="N724" si="437">+N723+M724</f>
        <v>3</v>
      </c>
      <c r="O724" s="129">
        <v>0</v>
      </c>
      <c r="P724" s="129"/>
      <c r="Q724" s="6"/>
      <c r="R724" s="276">
        <f t="shared" ref="R724" si="438">+R723+Q724</f>
        <v>352</v>
      </c>
      <c r="S724" s="238">
        <f t="shared" ref="S724" si="439">+S723+Q724</f>
        <v>591</v>
      </c>
      <c r="T724" s="253">
        <f t="shared" ref="T724" si="440">+T723+O724-P724-Q724</f>
        <v>0</v>
      </c>
      <c r="U724" s="278">
        <f t="shared" ref="U724" si="441">+G724</f>
        <v>44744</v>
      </c>
      <c r="V724" s="5">
        <f t="shared" ref="V724" si="442">+H724</f>
        <v>0</v>
      </c>
      <c r="W724" s="27">
        <f t="shared" ref="W724" si="443">+I724</f>
        <v>1011</v>
      </c>
      <c r="X724" s="253">
        <f t="shared" ref="X724" si="444">+X723+V724-J724</f>
        <v>30</v>
      </c>
      <c r="Y724" s="5">
        <f t="shared" ref="Y724" si="445">+O724</f>
        <v>0</v>
      </c>
      <c r="Z724" s="250">
        <f t="shared" ref="Z724" si="446">+Z723+Y724-P724-Q724</f>
        <v>0</v>
      </c>
    </row>
    <row r="725" spans="1:26" ht="24" customHeight="1" x14ac:dyDescent="0.55000000000000004">
      <c r="A725">
        <f t="shared" si="288"/>
        <v>727</v>
      </c>
      <c r="B725" s="248"/>
      <c r="C725" s="45"/>
      <c r="D725" t="s">
        <v>952</v>
      </c>
      <c r="E725">
        <v>24</v>
      </c>
      <c r="F725">
        <f t="shared" si="289"/>
        <v>637</v>
      </c>
      <c r="G725" s="1">
        <v>44745</v>
      </c>
      <c r="H725" s="129">
        <v>0</v>
      </c>
      <c r="I725" s="247">
        <f t="shared" ref="I725" si="447">+I724+H725</f>
        <v>1011</v>
      </c>
      <c r="J725" s="129"/>
      <c r="K725" s="252">
        <f t="shared" ref="K725" si="448">+K724+J725</f>
        <v>977</v>
      </c>
      <c r="L725" s="275">
        <f t="shared" ref="L725" si="449">+L724+J725</f>
        <v>78</v>
      </c>
      <c r="M725" s="5"/>
      <c r="N725" s="252">
        <f t="shared" ref="N725" si="450">+N724+M725</f>
        <v>3</v>
      </c>
      <c r="O725" s="129">
        <v>0</v>
      </c>
      <c r="P725" s="129"/>
      <c r="Q725" s="6"/>
      <c r="R725" s="276">
        <f t="shared" ref="R725" si="451">+R724+Q725</f>
        <v>352</v>
      </c>
      <c r="S725" s="238">
        <f t="shared" ref="S725" si="452">+S724+Q725</f>
        <v>591</v>
      </c>
      <c r="T725" s="253">
        <f t="shared" ref="T725" si="453">+T724+O725-P725-Q725</f>
        <v>0</v>
      </c>
      <c r="U725" s="278">
        <f t="shared" ref="U725" si="454">+G725</f>
        <v>44745</v>
      </c>
      <c r="V725" s="5">
        <f t="shared" ref="V725" si="455">+H725</f>
        <v>0</v>
      </c>
      <c r="W725" s="27">
        <f t="shared" ref="W725" si="456">+I725</f>
        <v>1011</v>
      </c>
      <c r="X725" s="253">
        <f t="shared" ref="X725" si="457">+X724+V725-J725</f>
        <v>30</v>
      </c>
      <c r="Y725" s="5">
        <f t="shared" ref="Y725" si="458">+O725</f>
        <v>0</v>
      </c>
      <c r="Z725" s="250">
        <f t="shared" ref="Z725" si="459">+Z724+Y725-P725-Q725</f>
        <v>0</v>
      </c>
    </row>
    <row r="726" spans="1:26" ht="24" customHeight="1" x14ac:dyDescent="0.55000000000000004">
      <c r="A726">
        <f t="shared" si="288"/>
        <v>728</v>
      </c>
      <c r="B726" s="248"/>
      <c r="C726" s="45"/>
      <c r="D726" t="s">
        <v>953</v>
      </c>
      <c r="E726">
        <v>24</v>
      </c>
      <c r="F726">
        <f t="shared" si="289"/>
        <v>638</v>
      </c>
      <c r="G726" s="1">
        <v>44746</v>
      </c>
      <c r="H726" s="129">
        <v>0</v>
      </c>
      <c r="I726" s="247">
        <f t="shared" ref="I726" si="460">+I725+H726</f>
        <v>1011</v>
      </c>
      <c r="J726" s="129"/>
      <c r="K726" s="252">
        <f t="shared" ref="K726" si="461">+K725+J726</f>
        <v>977</v>
      </c>
      <c r="L726" s="275">
        <f t="shared" ref="L726" si="462">+L725+J726</f>
        <v>78</v>
      </c>
      <c r="M726" s="5"/>
      <c r="N726" s="252">
        <f t="shared" ref="N726" si="463">+N725+M726</f>
        <v>3</v>
      </c>
      <c r="O726" s="129">
        <v>0</v>
      </c>
      <c r="P726" s="129"/>
      <c r="Q726" s="6"/>
      <c r="R726" s="276">
        <f t="shared" ref="R726" si="464">+R725+Q726</f>
        <v>352</v>
      </c>
      <c r="S726" s="238">
        <f t="shared" ref="S726" si="465">+S725+Q726</f>
        <v>591</v>
      </c>
      <c r="T726" s="253">
        <f t="shared" ref="T726" si="466">+T725+O726-P726-Q726</f>
        <v>0</v>
      </c>
      <c r="U726" s="278">
        <f t="shared" ref="U726" si="467">+G726</f>
        <v>44746</v>
      </c>
      <c r="V726" s="5">
        <f t="shared" ref="V726" si="468">+H726</f>
        <v>0</v>
      </c>
      <c r="W726" s="27">
        <f t="shared" ref="W726" si="469">+I726</f>
        <v>1011</v>
      </c>
      <c r="X726" s="253">
        <f t="shared" ref="X726" si="470">+X725+V726-J726</f>
        <v>30</v>
      </c>
      <c r="Y726" s="5">
        <f t="shared" ref="Y726" si="471">+O726</f>
        <v>0</v>
      </c>
      <c r="Z726" s="250">
        <f t="shared" ref="Z726" si="472">+Z725+Y726-P726-Q726</f>
        <v>0</v>
      </c>
    </row>
    <row r="727" spans="1:26" ht="24" customHeight="1" x14ac:dyDescent="0.55000000000000004">
      <c r="A727">
        <f t="shared" si="288"/>
        <v>729</v>
      </c>
      <c r="B727" s="248"/>
      <c r="C727" s="45"/>
      <c r="D727" t="s">
        <v>954</v>
      </c>
      <c r="E727">
        <v>24</v>
      </c>
      <c r="F727">
        <f t="shared" si="289"/>
        <v>639</v>
      </c>
      <c r="G727" s="1">
        <v>44747</v>
      </c>
      <c r="H727" s="129">
        <v>0</v>
      </c>
      <c r="I727" s="247">
        <f t="shared" ref="I727" si="473">+I726+H727</f>
        <v>1011</v>
      </c>
      <c r="J727" s="129"/>
      <c r="K727" s="252">
        <f t="shared" ref="K727" si="474">+K726+J727</f>
        <v>977</v>
      </c>
      <c r="L727" s="275">
        <f t="shared" ref="L727" si="475">+L726+J727</f>
        <v>78</v>
      </c>
      <c r="M727" s="5"/>
      <c r="N727" s="252">
        <f t="shared" ref="N727" si="476">+N726+M727</f>
        <v>3</v>
      </c>
      <c r="O727" s="129">
        <v>0</v>
      </c>
      <c r="P727" s="129"/>
      <c r="Q727" s="6"/>
      <c r="R727" s="276">
        <f t="shared" ref="R727" si="477">+R726+Q727</f>
        <v>352</v>
      </c>
      <c r="S727" s="238">
        <f t="shared" ref="S727" si="478">+S726+Q727</f>
        <v>591</v>
      </c>
      <c r="T727" s="253">
        <f t="shared" ref="T727" si="479">+T726+O727-P727-Q727</f>
        <v>0</v>
      </c>
      <c r="U727" s="278">
        <f t="shared" ref="U727" si="480">+G727</f>
        <v>44747</v>
      </c>
      <c r="V727" s="5">
        <f t="shared" ref="V727" si="481">+H727</f>
        <v>0</v>
      </c>
      <c r="W727" s="27">
        <f t="shared" ref="W727" si="482">+I727</f>
        <v>1011</v>
      </c>
      <c r="X727" s="253">
        <f t="shared" ref="X727" si="483">+X726+V727-J727</f>
        <v>30</v>
      </c>
      <c r="Y727" s="5">
        <f t="shared" ref="Y727" si="484">+O727</f>
        <v>0</v>
      </c>
      <c r="Z727" s="250">
        <f t="shared" ref="Z727" si="485">+Z726+Y727-P727-Q727</f>
        <v>0</v>
      </c>
    </row>
    <row r="728" spans="1:26" ht="24" customHeight="1" x14ac:dyDescent="0.55000000000000004">
      <c r="A728">
        <f t="shared" si="288"/>
        <v>730</v>
      </c>
      <c r="B728" s="248"/>
      <c r="C728" s="45"/>
      <c r="D728" t="s">
        <v>955</v>
      </c>
      <c r="E728">
        <v>24</v>
      </c>
      <c r="F728">
        <f t="shared" si="289"/>
        <v>640</v>
      </c>
      <c r="G728" s="1">
        <v>44748</v>
      </c>
      <c r="H728" s="129">
        <v>0</v>
      </c>
      <c r="I728" s="247">
        <f t="shared" ref="I728" si="486">+I727+H728</f>
        <v>1011</v>
      </c>
      <c r="J728" s="129"/>
      <c r="K728" s="252">
        <f t="shared" ref="K728" si="487">+K727+J728</f>
        <v>977</v>
      </c>
      <c r="L728" s="275">
        <f t="shared" ref="L728" si="488">+L727+J728</f>
        <v>78</v>
      </c>
      <c r="M728" s="5"/>
      <c r="N728" s="252">
        <f t="shared" ref="N728" si="489">+N727+M728</f>
        <v>3</v>
      </c>
      <c r="O728" s="129">
        <v>0</v>
      </c>
      <c r="P728" s="129"/>
      <c r="Q728" s="6"/>
      <c r="R728" s="276">
        <f t="shared" ref="R728" si="490">+R727+Q728</f>
        <v>352</v>
      </c>
      <c r="S728" s="238">
        <f t="shared" ref="S728" si="491">+S727+Q728</f>
        <v>591</v>
      </c>
      <c r="T728" s="253">
        <f t="shared" ref="T728" si="492">+T727+O728-P728-Q728</f>
        <v>0</v>
      </c>
      <c r="U728" s="278">
        <f t="shared" ref="U728" si="493">+G728</f>
        <v>44748</v>
      </c>
      <c r="V728" s="5">
        <f t="shared" ref="V728" si="494">+H728</f>
        <v>0</v>
      </c>
      <c r="W728" s="27">
        <f t="shared" ref="W728" si="495">+I728</f>
        <v>1011</v>
      </c>
      <c r="X728" s="253">
        <f t="shared" ref="X728" si="496">+X727+V728-J728</f>
        <v>30</v>
      </c>
      <c r="Y728" s="5">
        <f t="shared" ref="Y728" si="497">+O728</f>
        <v>0</v>
      </c>
      <c r="Z728" s="250">
        <f t="shared" ref="Z728" si="498">+Z727+Y728-P728-Q728</f>
        <v>0</v>
      </c>
    </row>
    <row r="729" spans="1:26" ht="24" customHeight="1" x14ac:dyDescent="0.55000000000000004">
      <c r="A729">
        <f t="shared" si="288"/>
        <v>731</v>
      </c>
      <c r="B729" s="248"/>
      <c r="C729" s="45"/>
      <c r="D729" t="s">
        <v>956</v>
      </c>
      <c r="E729">
        <v>24</v>
      </c>
      <c r="F729">
        <f t="shared" si="289"/>
        <v>641</v>
      </c>
      <c r="G729" s="1">
        <v>44749</v>
      </c>
      <c r="H729" s="129">
        <v>0</v>
      </c>
      <c r="I729" s="247">
        <f t="shared" ref="I729" si="499">+I728+H729</f>
        <v>1011</v>
      </c>
      <c r="J729" s="129"/>
      <c r="K729" s="252">
        <f t="shared" ref="K729" si="500">+K728+J729</f>
        <v>977</v>
      </c>
      <c r="L729" s="275">
        <f t="shared" ref="L729" si="501">+L728+J729</f>
        <v>78</v>
      </c>
      <c r="M729" s="5"/>
      <c r="N729" s="252">
        <f t="shared" ref="N729" si="502">+N728+M729</f>
        <v>3</v>
      </c>
      <c r="O729" s="129">
        <v>0</v>
      </c>
      <c r="P729" s="129"/>
      <c r="Q729" s="6"/>
      <c r="R729" s="276">
        <f t="shared" ref="R729" si="503">+R728+Q729</f>
        <v>352</v>
      </c>
      <c r="S729" s="238">
        <f t="shared" ref="S729" si="504">+S728+Q729</f>
        <v>591</v>
      </c>
      <c r="T729" s="253">
        <f t="shared" ref="T729" si="505">+T728+O729-P729-Q729</f>
        <v>0</v>
      </c>
      <c r="U729" s="278">
        <f t="shared" ref="U729" si="506">+G729</f>
        <v>44749</v>
      </c>
      <c r="V729" s="5">
        <f t="shared" ref="V729" si="507">+H729</f>
        <v>0</v>
      </c>
      <c r="W729" s="27">
        <f t="shared" ref="W729" si="508">+I729</f>
        <v>1011</v>
      </c>
      <c r="X729" s="253">
        <f t="shared" ref="X729" si="509">+X728+V729-J729</f>
        <v>30</v>
      </c>
      <c r="Y729" s="5">
        <f t="shared" ref="Y729" si="510">+O729</f>
        <v>0</v>
      </c>
      <c r="Z729" s="250">
        <f t="shared" ref="Z729" si="511">+Z728+Y729-P729-Q729</f>
        <v>0</v>
      </c>
    </row>
    <row r="730" spans="1:26" ht="24" customHeight="1" x14ac:dyDescent="0.55000000000000004">
      <c r="A730">
        <f t="shared" si="288"/>
        <v>732</v>
      </c>
      <c r="B730" s="248"/>
      <c r="C730" s="45"/>
      <c r="D730" t="s">
        <v>957</v>
      </c>
      <c r="E730">
        <v>24</v>
      </c>
      <c r="F730">
        <f t="shared" si="289"/>
        <v>642</v>
      </c>
      <c r="G730" s="1">
        <v>44750</v>
      </c>
      <c r="H730" s="129">
        <v>0</v>
      </c>
      <c r="I730" s="247">
        <f t="shared" ref="I730" si="512">+I729+H730</f>
        <v>1011</v>
      </c>
      <c r="J730" s="129"/>
      <c r="K730" s="252">
        <f t="shared" ref="K730" si="513">+K729+J730</f>
        <v>977</v>
      </c>
      <c r="L730" s="275">
        <f t="shared" ref="L730" si="514">+L729+J730</f>
        <v>78</v>
      </c>
      <c r="M730" s="5"/>
      <c r="N730" s="252">
        <f t="shared" ref="N730" si="515">+N729+M730</f>
        <v>3</v>
      </c>
      <c r="O730" s="129">
        <v>0</v>
      </c>
      <c r="P730" s="129"/>
      <c r="Q730" s="6"/>
      <c r="R730" s="276">
        <f t="shared" ref="R730" si="516">+R729+Q730</f>
        <v>352</v>
      </c>
      <c r="S730" s="238">
        <f t="shared" ref="S730" si="517">+S729+Q730</f>
        <v>591</v>
      </c>
      <c r="T730" s="253">
        <f t="shared" ref="T730" si="518">+T729+O730-P730-Q730</f>
        <v>0</v>
      </c>
      <c r="U730" s="278">
        <f t="shared" ref="U730" si="519">+G730</f>
        <v>44750</v>
      </c>
      <c r="V730" s="5">
        <f t="shared" ref="V730" si="520">+H730</f>
        <v>0</v>
      </c>
      <c r="W730" s="27">
        <f t="shared" ref="W730" si="521">+I730</f>
        <v>1011</v>
      </c>
      <c r="X730" s="253">
        <f t="shared" ref="X730" si="522">+X729+V730-J730</f>
        <v>30</v>
      </c>
      <c r="Y730" s="5">
        <f t="shared" ref="Y730" si="523">+O730</f>
        <v>0</v>
      </c>
      <c r="Z730" s="250">
        <f t="shared" ref="Z730" si="524">+Z729+Y730-P730-Q730</f>
        <v>0</v>
      </c>
    </row>
    <row r="731" spans="1:26" ht="24" customHeight="1" x14ac:dyDescent="0.55000000000000004">
      <c r="A731">
        <f t="shared" si="288"/>
        <v>733</v>
      </c>
      <c r="B731" s="248"/>
      <c r="C731" s="45"/>
      <c r="D731" t="s">
        <v>958</v>
      </c>
      <c r="E731">
        <v>24</v>
      </c>
      <c r="F731">
        <f t="shared" si="289"/>
        <v>643</v>
      </c>
      <c r="G731" s="1">
        <v>44751</v>
      </c>
      <c r="H731" s="129">
        <v>0</v>
      </c>
      <c r="I731" s="247">
        <f t="shared" ref="I731" si="525">+I730+H731</f>
        <v>1011</v>
      </c>
      <c r="J731" s="129"/>
      <c r="K731" s="252">
        <f t="shared" ref="K731" si="526">+K730+J731</f>
        <v>977</v>
      </c>
      <c r="L731" s="275">
        <f t="shared" ref="L731" si="527">+L730+J731</f>
        <v>78</v>
      </c>
      <c r="M731" s="5"/>
      <c r="N731" s="252">
        <f t="shared" ref="N731" si="528">+N730+M731</f>
        <v>3</v>
      </c>
      <c r="O731" s="129">
        <v>0</v>
      </c>
      <c r="P731" s="129"/>
      <c r="Q731" s="6"/>
      <c r="R731" s="276">
        <f t="shared" ref="R731" si="529">+R730+Q731</f>
        <v>352</v>
      </c>
      <c r="S731" s="238">
        <f t="shared" ref="S731" si="530">+S730+Q731</f>
        <v>591</v>
      </c>
      <c r="T731" s="253">
        <f t="shared" ref="T731" si="531">+T730+O731-P731-Q731</f>
        <v>0</v>
      </c>
      <c r="U731" s="278">
        <f t="shared" ref="U731" si="532">+G731</f>
        <v>44751</v>
      </c>
      <c r="V731" s="5">
        <f t="shared" ref="V731" si="533">+H731</f>
        <v>0</v>
      </c>
      <c r="W731" s="27">
        <f t="shared" ref="W731" si="534">+I731</f>
        <v>1011</v>
      </c>
      <c r="X731" s="253">
        <f t="shared" ref="X731" si="535">+X730+V731-J731</f>
        <v>30</v>
      </c>
      <c r="Y731" s="5">
        <f t="shared" ref="Y731" si="536">+O731</f>
        <v>0</v>
      </c>
      <c r="Z731" s="250">
        <f t="shared" ref="Z731" si="537">+Z730+Y731-P731-Q731</f>
        <v>0</v>
      </c>
    </row>
    <row r="732" spans="1:26" ht="24" customHeight="1" x14ac:dyDescent="0.55000000000000004">
      <c r="A732">
        <f t="shared" si="288"/>
        <v>734</v>
      </c>
      <c r="B732" s="248"/>
      <c r="C732" s="45"/>
      <c r="D732" t="s">
        <v>959</v>
      </c>
      <c r="E732">
        <v>24</v>
      </c>
      <c r="F732">
        <f t="shared" si="289"/>
        <v>644</v>
      </c>
      <c r="G732" s="1">
        <v>44752</v>
      </c>
      <c r="H732" s="129">
        <v>0</v>
      </c>
      <c r="I732" s="247">
        <f t="shared" ref="I732" si="538">+I731+H732</f>
        <v>1011</v>
      </c>
      <c r="J732" s="129"/>
      <c r="K732" s="252">
        <f t="shared" ref="K732" si="539">+K731+J732</f>
        <v>977</v>
      </c>
      <c r="L732" s="275">
        <f t="shared" ref="L732" si="540">+L731+J732</f>
        <v>78</v>
      </c>
      <c r="M732" s="5"/>
      <c r="N732" s="252">
        <f t="shared" ref="N732" si="541">+N731+M732</f>
        <v>3</v>
      </c>
      <c r="O732" s="129">
        <v>0</v>
      </c>
      <c r="P732" s="129"/>
      <c r="Q732" s="6"/>
      <c r="R732" s="276">
        <f t="shared" ref="R732" si="542">+R731+Q732</f>
        <v>352</v>
      </c>
      <c r="S732" s="238">
        <f t="shared" ref="S732" si="543">+S731+Q732</f>
        <v>591</v>
      </c>
      <c r="T732" s="253">
        <f t="shared" ref="T732" si="544">+T731+O732-P732-Q732</f>
        <v>0</v>
      </c>
      <c r="U732" s="278">
        <f t="shared" ref="U732" si="545">+G732</f>
        <v>44752</v>
      </c>
      <c r="V732" s="5">
        <f t="shared" ref="V732" si="546">+H732</f>
        <v>0</v>
      </c>
      <c r="W732" s="27">
        <f t="shared" ref="W732" si="547">+I732</f>
        <v>1011</v>
      </c>
      <c r="X732" s="253">
        <f t="shared" ref="X732" si="548">+X731+V732-J732</f>
        <v>30</v>
      </c>
      <c r="Y732" s="5">
        <f t="shared" ref="Y732" si="549">+O732</f>
        <v>0</v>
      </c>
      <c r="Z732" s="250">
        <f t="shared" ref="Z732" si="550">+Z731+Y732-P732-Q732</f>
        <v>0</v>
      </c>
    </row>
    <row r="733" spans="1:26" ht="24" customHeight="1" x14ac:dyDescent="0.55000000000000004">
      <c r="B733" s="248"/>
      <c r="C733" s="45"/>
      <c r="G733" s="1"/>
      <c r="H733" s="129"/>
      <c r="I733" s="247"/>
      <c r="J733" s="129"/>
      <c r="K733" s="252"/>
      <c r="L733" s="275"/>
      <c r="M733" s="5"/>
      <c r="N733" s="252"/>
      <c r="O733" s="129"/>
      <c r="P733" s="129"/>
      <c r="Q733" s="6"/>
      <c r="R733" s="276"/>
      <c r="S733" s="238"/>
      <c r="T733" s="253"/>
      <c r="U733" s="278"/>
      <c r="V733" s="5"/>
      <c r="W733" s="27"/>
      <c r="X733" s="253"/>
      <c r="Y733" s="5"/>
      <c r="Z733" s="250"/>
    </row>
    <row r="734" spans="1:26" x14ac:dyDescent="0.55000000000000004">
      <c r="B734" s="248"/>
      <c r="C734" s="45"/>
      <c r="G734" s="1"/>
      <c r="H734" s="128"/>
      <c r="I734" s="285"/>
      <c r="J734" s="128"/>
      <c r="K734" s="286"/>
      <c r="L734" s="287"/>
      <c r="M734" s="285"/>
      <c r="N734" s="286"/>
      <c r="O734" s="128"/>
      <c r="P734" s="285"/>
      <c r="Q734" s="288"/>
      <c r="R734" s="289"/>
      <c r="S734" s="288"/>
      <c r="T734" s="128"/>
      <c r="U734" s="290"/>
      <c r="V734" s="285"/>
      <c r="W734" s="285"/>
      <c r="X734" s="128"/>
      <c r="Y734" s="285"/>
      <c r="Z734" s="128"/>
    </row>
    <row r="735" spans="1:26" ht="7.5" customHeight="1" x14ac:dyDescent="0.55000000000000004">
      <c r="H735" s="285"/>
      <c r="I735" s="285"/>
      <c r="J735" s="285"/>
      <c r="K735" s="285"/>
      <c r="L735" s="291"/>
      <c r="M735" s="285"/>
      <c r="N735" s="285"/>
      <c r="O735" s="285"/>
      <c r="P735" s="285"/>
      <c r="Q735" s="285"/>
      <c r="R735" s="291"/>
      <c r="S735" s="285"/>
      <c r="T735" s="285"/>
      <c r="U735" s="285"/>
      <c r="V735" s="285"/>
      <c r="W735" s="285"/>
      <c r="X735" s="128"/>
      <c r="Y735" s="285"/>
      <c r="Z735" s="128"/>
    </row>
    <row r="736" spans="1:26" x14ac:dyDescent="0.55000000000000004">
      <c r="H736" s="285"/>
      <c r="I736" s="285"/>
      <c r="J736" s="285"/>
      <c r="K736" s="285"/>
      <c r="L736" s="291"/>
      <c r="M736" s="285"/>
      <c r="N736" s="285"/>
      <c r="O736" s="285"/>
      <c r="P736" s="285"/>
      <c r="Q736" s="285"/>
      <c r="R736" s="291"/>
      <c r="S736" s="285"/>
      <c r="T736" s="285"/>
      <c r="U736" s="285"/>
      <c r="V736" s="285"/>
      <c r="W736" s="285"/>
      <c r="X736" s="128"/>
      <c r="Y736" s="285"/>
      <c r="Z73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2022-07-11T07:34:54Z</dcterms:modified>
</cp:coreProperties>
</file>