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D:\000001新旧PCやり取り用\000休暇中\"/>
    </mc:Choice>
  </mc:AlternateContent>
  <xr:revisionPtr revIDLastSave="0" documentId="13_ncr:1_{24D4BBFC-C8AD-4F78-953D-1724FB22F8B6}"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941" i="5" l="1"/>
  <c r="CT941" i="5"/>
  <c r="CS941" i="5"/>
  <c r="CR941" i="5"/>
  <c r="CQ941" i="5"/>
  <c r="CP941" i="5"/>
  <c r="CO941" i="5"/>
  <c r="CN941" i="5"/>
  <c r="CM941" i="5"/>
  <c r="CL941" i="5"/>
  <c r="CK941" i="5"/>
  <c r="CJ941" i="5"/>
  <c r="CI941" i="5"/>
  <c r="CH941" i="5"/>
  <c r="CG941" i="5"/>
  <c r="CF941" i="5"/>
  <c r="CE941" i="5"/>
  <c r="CD941" i="5"/>
  <c r="CC941" i="5"/>
  <c r="CB941" i="5"/>
  <c r="CA941" i="5"/>
  <c r="BZ941" i="5"/>
  <c r="BY941" i="5"/>
  <c r="BX941" i="5"/>
  <c r="BV941" i="5"/>
  <c r="BW941" i="5" s="1"/>
  <c r="BT941" i="5"/>
  <c r="BS941" i="5"/>
  <c r="BR941" i="5"/>
  <c r="BQ941" i="5"/>
  <c r="BM941" i="5"/>
  <c r="BO941" i="5" s="1"/>
  <c r="BL941" i="5"/>
  <c r="BP941" i="5" s="1"/>
  <c r="BH941" i="5"/>
  <c r="BF941" i="5"/>
  <c r="BE941" i="5"/>
  <c r="BJ941" i="5" s="1"/>
  <c r="BN941" i="5" s="1"/>
  <c r="BD941" i="5"/>
  <c r="BC941" i="5"/>
  <c r="BA941" i="5"/>
  <c r="AZ941" i="5"/>
  <c r="AX941" i="5"/>
  <c r="AW941" i="5"/>
  <c r="AE942" i="2"/>
  <c r="AB942" i="2"/>
  <c r="AA942" i="2"/>
  <c r="Z942" i="2"/>
  <c r="X942" i="2"/>
  <c r="W942" i="2"/>
  <c r="P942" i="2"/>
  <c r="O942" i="2"/>
  <c r="M942" i="2"/>
  <c r="K942" i="2"/>
  <c r="H942" i="2"/>
  <c r="Y942" i="2" s="1"/>
  <c r="AU941" i="5"/>
  <c r="AS941" i="5"/>
  <c r="AQ941" i="5"/>
  <c r="AO941" i="5"/>
  <c r="AM941" i="5"/>
  <c r="AK941" i="5"/>
  <c r="AI941" i="5"/>
  <c r="AG941" i="5"/>
  <c r="AD941" i="5"/>
  <c r="AE941" i="5" s="1"/>
  <c r="AC941" i="5"/>
  <c r="AB941" i="5"/>
  <c r="AA941" i="5"/>
  <c r="Z941" i="5"/>
  <c r="Y941" i="5"/>
  <c r="C941" i="5"/>
  <c r="D941" i="5" s="1"/>
  <c r="AJ704" i="7"/>
  <c r="AI704" i="7"/>
  <c r="AG704" i="7"/>
  <c r="J704" i="7"/>
  <c r="B704" i="7" s="1"/>
  <c r="AK704" i="7" s="1"/>
  <c r="AH704" i="7" s="1"/>
  <c r="Y745" i="6"/>
  <c r="V745" i="6"/>
  <c r="U745" i="6"/>
  <c r="CR940" i="5"/>
  <c r="CN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J703" i="7"/>
  <c r="AI703" i="7"/>
  <c r="AG703" i="7"/>
  <c r="J703" i="7"/>
  <c r="B703" i="7" s="1"/>
  <c r="AK703" i="7" s="1"/>
  <c r="AH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J702" i="7"/>
  <c r="AI702" i="7"/>
  <c r="AG702" i="7"/>
  <c r="J702" i="7"/>
  <c r="B702" i="7" s="1"/>
  <c r="AK702" i="7" s="1"/>
  <c r="AH702" i="7" s="1"/>
  <c r="Y743" i="6"/>
  <c r="V743" i="6"/>
  <c r="U743" i="6"/>
  <c r="BI941" i="5" l="1"/>
  <c r="BG941" i="5" s="1"/>
  <c r="BK941" i="5"/>
  <c r="I942" i="2"/>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J701" i="7"/>
  <c r="AI701" i="7"/>
  <c r="AG701" i="7"/>
  <c r="J701" i="7"/>
  <c r="B701" i="7" s="1"/>
  <c r="AK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J700" i="7"/>
  <c r="AI700" i="7"/>
  <c r="AG700" i="7"/>
  <c r="J700" i="7"/>
  <c r="B700" i="7" s="1"/>
  <c r="AK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J699" i="7"/>
  <c r="AI699" i="7"/>
  <c r="AG699" i="7"/>
  <c r="J699" i="7"/>
  <c r="B699" i="7" s="1"/>
  <c r="AK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J698" i="7"/>
  <c r="AI698" i="7"/>
  <c r="AG698" i="7"/>
  <c r="J698" i="7"/>
  <c r="B698" i="7" s="1"/>
  <c r="AK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J697" i="7"/>
  <c r="AI697" i="7"/>
  <c r="AG697" i="7"/>
  <c r="J697" i="7"/>
  <c r="B697" i="7" s="1"/>
  <c r="AK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J696" i="7"/>
  <c r="AI696" i="7"/>
  <c r="AG696" i="7"/>
  <c r="J696" i="7"/>
  <c r="B696" i="7" s="1"/>
  <c r="AK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J695" i="7"/>
  <c r="AI695" i="7"/>
  <c r="AG695" i="7"/>
  <c r="J695" i="7"/>
  <c r="B695" i="7" s="1"/>
  <c r="AK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J694" i="7"/>
  <c r="AI694" i="7"/>
  <c r="AG694" i="7"/>
  <c r="J694" i="7"/>
  <c r="B694" i="7" s="1"/>
  <c r="AK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J693" i="7"/>
  <c r="AI693" i="7"/>
  <c r="AG693" i="7"/>
  <c r="J693" i="7"/>
  <c r="B693" i="7" s="1"/>
  <c r="AK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J692" i="7"/>
  <c r="AI692" i="7"/>
  <c r="AG692" i="7"/>
  <c r="J692" i="7"/>
  <c r="B692" i="7" s="1"/>
  <c r="AK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J691" i="7"/>
  <c r="AI691" i="7"/>
  <c r="AG691" i="7"/>
  <c r="J691" i="7"/>
  <c r="B691" i="7" s="1"/>
  <c r="AK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J690" i="7"/>
  <c r="AI690" i="7"/>
  <c r="AG690" i="7"/>
  <c r="J690" i="7"/>
  <c r="B690" i="7" s="1"/>
  <c r="AK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J689" i="7"/>
  <c r="AI689" i="7"/>
  <c r="AG689" i="7"/>
  <c r="J689" i="7"/>
  <c r="B689" i="7" s="1"/>
  <c r="AK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J688" i="7"/>
  <c r="AI688" i="7"/>
  <c r="AG688" i="7"/>
  <c r="J688" i="7"/>
  <c r="B688" i="7" s="1"/>
  <c r="AK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J687" i="7"/>
  <c r="AI687" i="7"/>
  <c r="AG687" i="7"/>
  <c r="J687" i="7"/>
  <c r="B687" i="7" s="1"/>
  <c r="AK687" i="7" s="1"/>
  <c r="Y728" i="6"/>
  <c r="V728" i="6"/>
  <c r="U728" i="6"/>
  <c r="AE924" i="2"/>
  <c r="AA924" i="2"/>
  <c r="Z924" i="2"/>
  <c r="X924" i="2"/>
  <c r="W924" i="2"/>
  <c r="P924" i="2"/>
  <c r="AJ686" i="7"/>
  <c r="AI686" i="7"/>
  <c r="AG686" i="7"/>
  <c r="J686" i="7"/>
  <c r="B686" i="7" s="1"/>
  <c r="AK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J685" i="7"/>
  <c r="AI685" i="7"/>
  <c r="AG685" i="7"/>
  <c r="J685" i="7"/>
  <c r="B685" i="7" s="1"/>
  <c r="AK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J684" i="7"/>
  <c r="AI684" i="7"/>
  <c r="AG684" i="7"/>
  <c r="J684" i="7"/>
  <c r="B684" i="7" s="1"/>
  <c r="AK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J683" i="7"/>
  <c r="AI683" i="7"/>
  <c r="AG683" i="7"/>
  <c r="J683" i="7"/>
  <c r="B683" i="7" s="1"/>
  <c r="AK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CT919" i="5" s="1"/>
  <c r="AS919" i="5"/>
  <c r="CU919" i="5" s="1"/>
  <c r="AQ919" i="5"/>
  <c r="CG919" i="5" s="1"/>
  <c r="AM919" i="5"/>
  <c r="AK919" i="5"/>
  <c r="AI919" i="5"/>
  <c r="CQ919" i="5" s="1"/>
  <c r="AG919" i="5"/>
  <c r="CK919" i="5" s="1"/>
  <c r="AD919" i="5"/>
  <c r="BV919" i="5" s="1"/>
  <c r="AC919" i="5"/>
  <c r="AB919" i="5"/>
  <c r="AA919" i="5"/>
  <c r="Z919" i="5"/>
  <c r="CP919" i="5" s="1"/>
  <c r="AJ682" i="7"/>
  <c r="AI682" i="7"/>
  <c r="AG682" i="7"/>
  <c r="J682" i="7"/>
  <c r="B682" i="7" s="1"/>
  <c r="AK682" i="7" s="1"/>
  <c r="Y723" i="6"/>
  <c r="V723" i="6"/>
  <c r="U723" i="6"/>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CH938" i="5" l="1"/>
  <c r="CN938" i="5"/>
  <c r="BK938" i="5"/>
  <c r="CG938" i="5"/>
  <c r="CP938" i="5"/>
  <c r="CQ938" i="5"/>
  <c r="BK936" i="5"/>
  <c r="CJ938" i="5"/>
  <c r="BE934" i="5"/>
  <c r="BJ934" i="5" s="1"/>
  <c r="BN934" i="5" s="1"/>
  <c r="BK937" i="5"/>
  <c r="BV938" i="5"/>
  <c r="AH699" i="7"/>
  <c r="AH700" i="7"/>
  <c r="AH701" i="7"/>
  <c r="CM936" i="5"/>
  <c r="CG937" i="5"/>
  <c r="CO937" i="5"/>
  <c r="CJ935" i="5"/>
  <c r="CP936" i="5"/>
  <c r="CH937" i="5"/>
  <c r="CP937" i="5"/>
  <c r="CQ937" i="5"/>
  <c r="CO935" i="5"/>
  <c r="BE936" i="5"/>
  <c r="BJ936" i="5" s="1"/>
  <c r="BN936" i="5" s="1"/>
  <c r="CJ937" i="5"/>
  <c r="BE937" i="5"/>
  <c r="BJ937" i="5" s="1"/>
  <c r="BN937" i="5" s="1"/>
  <c r="BK933" i="5"/>
  <c r="CH936" i="5"/>
  <c r="BV937" i="5"/>
  <c r="AH694" i="7"/>
  <c r="CG935" i="5"/>
  <c r="CJ936" i="5"/>
  <c r="BK935" i="5"/>
  <c r="CH935" i="5"/>
  <c r="CS936" i="5"/>
  <c r="BV936" i="5"/>
  <c r="BE935" i="5"/>
  <c r="BJ935" i="5" s="1"/>
  <c r="BN935" i="5" s="1"/>
  <c r="CN935" i="5"/>
  <c r="CO936" i="5"/>
  <c r="AH696" i="7"/>
  <c r="CQ935" i="5"/>
  <c r="CT934" i="5"/>
  <c r="CP934" i="5"/>
  <c r="AH698" i="7"/>
  <c r="CQ930" i="5"/>
  <c r="CO934" i="5"/>
  <c r="BK934" i="5"/>
  <c r="AH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H695" i="7"/>
  <c r="BK930" i="5"/>
  <c r="BK928" i="5"/>
  <c r="CG931" i="5"/>
  <c r="CQ931" i="5"/>
  <c r="CN930" i="5"/>
  <c r="BK931" i="5"/>
  <c r="CH931" i="5"/>
  <c r="CJ931" i="5"/>
  <c r="BV931" i="5"/>
  <c r="BE930" i="5"/>
  <c r="BJ930" i="5" s="1"/>
  <c r="BN930" i="5" s="1"/>
  <c r="CH930" i="5"/>
  <c r="CJ930" i="5"/>
  <c r="CG929" i="5"/>
  <c r="AH693" i="7"/>
  <c r="AH691" i="7"/>
  <c r="CH928" i="5"/>
  <c r="BE929" i="5"/>
  <c r="BJ929" i="5" s="1"/>
  <c r="BN929" i="5" s="1"/>
  <c r="CH929" i="5"/>
  <c r="CP929" i="5"/>
  <c r="CQ929" i="5"/>
  <c r="CP928" i="5"/>
  <c r="BK929" i="5"/>
  <c r="BV929" i="5"/>
  <c r="AH692" i="7"/>
  <c r="CQ928" i="5"/>
  <c r="BK926" i="5"/>
  <c r="BK927" i="5"/>
  <c r="CS928" i="5"/>
  <c r="CT927" i="5"/>
  <c r="BE928" i="5"/>
  <c r="BJ928" i="5" s="1"/>
  <c r="BN928" i="5" s="1"/>
  <c r="BV928" i="5"/>
  <c r="BK925" i="5"/>
  <c r="CO928" i="5"/>
  <c r="AH688" i="7"/>
  <c r="CO926" i="5"/>
  <c r="BV927" i="5"/>
  <c r="CM927" i="5"/>
  <c r="CP926" i="5"/>
  <c r="CN927" i="5"/>
  <c r="BE926" i="5"/>
  <c r="BJ926" i="5" s="1"/>
  <c r="BN926" i="5" s="1"/>
  <c r="CG927" i="5"/>
  <c r="CO927" i="5"/>
  <c r="CP927" i="5"/>
  <c r="CG926" i="5"/>
  <c r="CG924" i="5"/>
  <c r="CH926" i="5"/>
  <c r="CM925" i="5"/>
  <c r="CQ926" i="5"/>
  <c r="CJ926" i="5"/>
  <c r="BK921" i="5"/>
  <c r="BK923" i="5"/>
  <c r="CG925" i="5"/>
  <c r="CT924" i="5"/>
  <c r="AH690" i="7"/>
  <c r="AH687" i="7"/>
  <c r="AH689" i="7"/>
  <c r="BE918" i="5"/>
  <c r="BJ918" i="5" s="1"/>
  <c r="BN918" i="5" s="1"/>
  <c r="CN925" i="5"/>
  <c r="CH925" i="5"/>
  <c r="CP925" i="5"/>
  <c r="CM924" i="5"/>
  <c r="CJ925" i="5"/>
  <c r="BV924" i="5"/>
  <c r="BV925" i="5"/>
  <c r="AH683" i="7"/>
  <c r="CJ923" i="5"/>
  <c r="BK924" i="5"/>
  <c r="CN924" i="5"/>
  <c r="CJ922" i="5"/>
  <c r="BE924" i="5"/>
  <c r="BJ924" i="5" s="1"/>
  <c r="BN924" i="5" s="1"/>
  <c r="CO922" i="5"/>
  <c r="CJ924" i="5"/>
  <c r="AH684" i="7"/>
  <c r="AH685" i="7"/>
  <c r="CP923" i="5"/>
  <c r="CG923" i="5"/>
  <c r="CH923" i="5"/>
  <c r="BK922" i="5"/>
  <c r="BE923" i="5"/>
  <c r="BJ923" i="5" s="1"/>
  <c r="BN923" i="5" s="1"/>
  <c r="CQ923" i="5"/>
  <c r="BV923" i="5"/>
  <c r="CG922" i="5"/>
  <c r="AH680" i="7"/>
  <c r="AH686" i="7"/>
  <c r="CG921" i="5"/>
  <c r="CT922" i="5"/>
  <c r="CH920" i="5"/>
  <c r="CM922" i="5"/>
  <c r="CO921" i="5"/>
  <c r="BE922" i="5"/>
  <c r="BJ922" i="5" s="1"/>
  <c r="BN922" i="5" s="1"/>
  <c r="CN922" i="5"/>
  <c r="CH921" i="5"/>
  <c r="CP921" i="5"/>
  <c r="CQ921" i="5"/>
  <c r="CS919" i="5"/>
  <c r="CN920" i="5"/>
  <c r="CJ921" i="5"/>
  <c r="BE920" i="5"/>
  <c r="BJ920" i="5" s="1"/>
  <c r="BN920" i="5" s="1"/>
  <c r="CO920" i="5"/>
  <c r="BV920" i="5"/>
  <c r="AP953" i="5"/>
  <c r="BE919" i="5"/>
  <c r="BJ919" i="5" s="1"/>
  <c r="BN919" i="5" s="1"/>
  <c r="BE921" i="5"/>
  <c r="BJ921" i="5" s="1"/>
  <c r="BN921" i="5" s="1"/>
  <c r="BK920" i="5"/>
  <c r="CG920" i="5"/>
  <c r="AP952" i="5"/>
  <c r="CQ920" i="5"/>
  <c r="CJ919" i="5"/>
  <c r="CM919" i="5"/>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H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47"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47"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43"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53"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J652" i="7"/>
  <c r="AI652" i="7"/>
  <c r="AG652" i="7"/>
  <c r="J652" i="7"/>
  <c r="B652" i="7" s="1"/>
  <c r="AK652" i="7" s="1"/>
  <c r="Y693" i="6"/>
  <c r="V693" i="6"/>
  <c r="U693" i="6"/>
  <c r="AN953" i="5" l="1"/>
  <c r="CQ889" i="5"/>
  <c r="AJ953" i="5"/>
  <c r="AT953" i="5"/>
  <c r="CK889" i="5"/>
  <c r="CS889" i="5"/>
  <c r="AU947" i="5"/>
  <c r="CJ889" i="5"/>
  <c r="AH953"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52" i="5" l="1"/>
  <c r="AN951"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47"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AH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52" i="5" l="1"/>
  <c r="AT952" i="5"/>
  <c r="AV952" i="5"/>
  <c r="CK858" i="5"/>
  <c r="BV858" i="5"/>
  <c r="AH952"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48"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47"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48" i="5"/>
  <c r="AE839" i="2"/>
  <c r="AA839" i="2"/>
  <c r="Z839" i="2"/>
  <c r="X839" i="2"/>
  <c r="W839" i="2"/>
  <c r="P839" i="2"/>
  <c r="O710" i="7"/>
  <c r="G710"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P951"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51" i="5" l="1"/>
  <c r="AJ951" i="5"/>
  <c r="AT951" i="5"/>
  <c r="AV949" i="5"/>
  <c r="AV951" i="5"/>
  <c r="CK828" i="5"/>
  <c r="AJ949"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50"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50" i="5" l="1"/>
  <c r="AT950" i="5"/>
  <c r="AJ950" i="5"/>
  <c r="AP950" i="5"/>
  <c r="AH950" i="5"/>
  <c r="AV950" i="5"/>
  <c r="CK797" i="5"/>
  <c r="AJ948" i="5"/>
  <c r="AV948"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47" i="5"/>
  <c r="AJ947"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47"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49" i="5"/>
  <c r="AS581" i="5"/>
  <c r="CU581" i="5" s="1"/>
  <c r="AG581" i="5"/>
  <c r="CK581" i="5" s="1"/>
  <c r="X710"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10"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710"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10"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BW443" i="5" s="1"/>
  <c r="AE946" i="5"/>
  <c r="AH204" i="7"/>
  <c r="AH208" i="7"/>
  <c r="AH205" i="7"/>
  <c r="AH206" i="7"/>
  <c r="AH203" i="7"/>
  <c r="AH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46"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47" i="5"/>
  <c r="CL378" i="5" l="1"/>
  <c r="CI378" i="5"/>
  <c r="CE378" i="5"/>
  <c r="CD378" i="5"/>
  <c r="CC378" i="5"/>
  <c r="CB378" i="5"/>
  <c r="CA378" i="5"/>
  <c r="BZ378" i="5"/>
  <c r="BY378" i="5"/>
  <c r="BX378" i="5"/>
  <c r="BT378" i="5"/>
  <c r="BS378" i="5"/>
  <c r="BR378" i="5"/>
  <c r="BQ378" i="5"/>
  <c r="BL378" i="5"/>
  <c r="BM378" i="5"/>
  <c r="BH378" i="5"/>
  <c r="BF378" i="5"/>
  <c r="BB947"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H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H125" i="7" l="1"/>
  <c r="BK363" i="5"/>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BK316" i="5" l="1"/>
  <c r="AH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H64" i="7" l="1"/>
  <c r="BK302" i="5"/>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H61" i="7" l="1"/>
  <c r="BK299" i="5"/>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10"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710" i="7"/>
  <c r="AD710" i="7"/>
  <c r="AB710" i="7"/>
  <c r="Y710" i="7"/>
  <c r="N710" i="7"/>
  <c r="E710"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15"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49"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47"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48"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48"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BI382" i="5"/>
  <c r="BG382" i="5" s="1"/>
  <c r="H304" i="2"/>
  <c r="Y303" i="2"/>
  <c r="M275" i="2"/>
  <c r="AB274" i="2"/>
  <c r="I274" i="2"/>
  <c r="D940" i="5" l="1"/>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710" i="7"/>
  <c r="T710" i="7"/>
  <c r="R710" i="7"/>
  <c r="Z710" i="7"/>
  <c r="AC710"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10" i="7"/>
  <c r="AJ371" i="7"/>
  <c r="S710" i="7"/>
  <c r="B371" i="7"/>
  <c r="AK371" i="7" s="1"/>
  <c r="U710"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10" i="7"/>
  <c r="K710" i="7"/>
  <c r="AJ392" i="7"/>
  <c r="I710"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1" i="2" l="1"/>
  <c r="Y940" i="2"/>
  <c r="Y939" i="2"/>
  <c r="Y938" i="2"/>
  <c r="W547" i="6"/>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AB937" i="2"/>
  <c r="W568" i="6"/>
  <c r="I569" i="6"/>
  <c r="AB941" i="2" l="1"/>
  <c r="I941" i="2"/>
  <c r="AB940" i="2"/>
  <c r="I940" i="2"/>
  <c r="AB939" i="2"/>
  <c r="I939" i="2"/>
  <c r="AB938" i="2"/>
  <c r="I938" i="2"/>
  <c r="W569" i="6"/>
  <c r="I570" i="6"/>
  <c r="W570" i="6" l="1"/>
  <c r="I571" i="6"/>
  <c r="W571" i="6" l="1"/>
  <c r="I572" i="6"/>
  <c r="W572" i="6" l="1"/>
  <c r="I573" i="6"/>
  <c r="W573" i="6" l="1"/>
  <c r="I574" i="6"/>
  <c r="W574" i="6" l="1"/>
  <c r="I575" i="6"/>
  <c r="W575" i="6" l="1"/>
  <c r="I576" i="6"/>
  <c r="W576" i="6" l="1"/>
  <c r="I577" i="6"/>
  <c r="F710" i="7"/>
  <c r="AJ536" i="7"/>
  <c r="H710" i="7"/>
  <c r="AI536" i="7"/>
  <c r="B536" i="7"/>
  <c r="AK536" i="7" s="1"/>
  <c r="L710"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10" i="7"/>
  <c r="B573" i="7"/>
  <c r="AK573" i="7" s="1"/>
  <c r="AJ573" i="7"/>
  <c r="B710"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s="1"/>
</calcChain>
</file>

<file path=xl/sharedStrings.xml><?xml version="1.0" encoding="utf-8"?>
<sst xmlns="http://schemas.openxmlformats.org/spreadsheetml/2006/main" count="1283" uniqueCount="966">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</sst>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00FFFF"/>
      <color rgb="FF0000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国家衛健委発表に基づく感染状況!$AE$374:$AE$946</c:f>
              <c:numCache>
                <c:formatCode>m"月"d"日"</c:formatCode>
                <c:ptCount val="57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numCache>
            </c:numRef>
          </c:cat>
          <c:val>
            <c:numRef>
              <c:f>国家衛健委発表に基づく感染状況!$AF$374:$AF$946</c:f>
              <c:numCache>
                <c:formatCode>#,##0_);[Red]\(#,##0\)</c:formatCode>
                <c:ptCount val="57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省市別輸入症例数変化!$C$2:$C$707</c:f>
              <c:numCache>
                <c:formatCode>m"月"d"日"</c:formatCode>
                <c:ptCount val="7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numCache>
            </c:numRef>
          </c:cat>
          <c:val>
            <c:numRef>
              <c:f>省市別輸入症例数変化!$D$2:$D$707</c:f>
              <c:numCache>
                <c:formatCode>General</c:formatCode>
                <c:ptCount val="70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省市別輸入症例数変化!$C$2:$C$707</c:f>
              <c:numCache>
                <c:formatCode>m"月"d"日"</c:formatCode>
                <c:ptCount val="7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numCache>
            </c:numRef>
          </c:cat>
          <c:val>
            <c:numRef>
              <c:f>省市別輸入症例数変化!$E$2:$E$707</c:f>
              <c:numCache>
                <c:formatCode>General</c:formatCode>
                <c:ptCount val="70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省市別輸入症例数変化!$C$2:$C$707</c:f>
              <c:numCache>
                <c:formatCode>m"月"d"日"</c:formatCode>
                <c:ptCount val="7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numCache>
            </c:numRef>
          </c:cat>
          <c:val>
            <c:numRef>
              <c:f>省市別輸入症例数変化!$F$2:$F$707</c:f>
              <c:numCache>
                <c:formatCode>General</c:formatCode>
                <c:ptCount val="70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省市別輸入症例数変化!$C$2:$C$707</c:f>
              <c:numCache>
                <c:formatCode>m"月"d"日"</c:formatCode>
                <c:ptCount val="7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numCache>
            </c:numRef>
          </c:cat>
          <c:val>
            <c:numRef>
              <c:f>省市別輸入症例数変化!$G$2:$G$707</c:f>
              <c:numCache>
                <c:formatCode>General</c:formatCode>
                <c:ptCount val="706"/>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省市別輸入症例数変化!$C$2:$C$707</c:f>
              <c:numCache>
                <c:formatCode>m"月"d"日"</c:formatCode>
                <c:ptCount val="7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numCache>
            </c:numRef>
          </c:cat>
          <c:val>
            <c:numRef>
              <c:f>省市別輸入症例数変化!$H$2:$H$707</c:f>
              <c:numCache>
                <c:formatCode>General</c:formatCode>
                <c:ptCount val="70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省市別輸入症例数変化!$C$2:$C$707</c:f>
              <c:numCache>
                <c:formatCode>m"月"d"日"</c:formatCode>
                <c:ptCount val="7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numCache>
            </c:numRef>
          </c:cat>
          <c:val>
            <c:numRef>
              <c:f>省市別輸入症例数変化!$I$2:$I$707</c:f>
              <c:numCache>
                <c:formatCode>General</c:formatCode>
                <c:ptCount val="70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省市別輸入症例数変化!$C$2:$C$707</c:f>
              <c:numCache>
                <c:formatCode>m"月"d"日"</c:formatCode>
                <c:ptCount val="7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numCache>
            </c:numRef>
          </c:cat>
          <c:val>
            <c:numRef>
              <c:f>省市別輸入症例数変化!$J$2:$J$707</c:f>
              <c:numCache>
                <c:formatCode>0_);[Red]\(0\)</c:formatCode>
                <c:ptCount val="706"/>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25336672531333065"/>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香港マカオ台湾の患者・海外輸入症例・無症状病原体保有者!$BQ$29:$BQ$945</c:f>
              <c:numCache>
                <c:formatCode>m"月"d"日"</c:formatCode>
                <c:ptCount val="9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numCache>
            </c:numRef>
          </c:cat>
          <c:val>
            <c:numRef>
              <c:f>香港マカオ台湾の患者・海外輸入症例・無症状病原体保有者!$BR$29:$BR$945</c:f>
              <c:numCache>
                <c:formatCode>General</c:formatCode>
                <c:ptCount val="91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香港マカオ台湾の患者・海外輸入症例・無症状病原体保有者!$BQ$29:$BQ$945</c:f>
              <c:numCache>
                <c:formatCode>m"月"d"日"</c:formatCode>
                <c:ptCount val="9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numCache>
            </c:numRef>
          </c:cat>
          <c:val>
            <c:numRef>
              <c:f>香港マカオ台湾の患者・海外輸入症例・無症状病原体保有者!$BS$29:$BS$945</c:f>
              <c:numCache>
                <c:formatCode>General</c:formatCode>
                <c:ptCount val="9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香港マカオ台湾の患者・海外輸入症例・無症状病原体保有者!$BQ$29:$BQ$945</c:f>
              <c:numCache>
                <c:formatCode>m"月"d"日"</c:formatCode>
                <c:ptCount val="9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numCache>
            </c:numRef>
          </c:cat>
          <c:val>
            <c:numRef>
              <c:f>香港マカオ台湾の患者・海外輸入症例・無症状病原体保有者!$BT$29:$BT$945</c:f>
              <c:numCache>
                <c:formatCode>General</c:formatCode>
                <c:ptCount val="91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7552556268941188"/>
          <c:h val="0.2268994167797297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香港マカオ台湾の患者・海外輸入症例・無症状病原体保有者!$AX$169:$AX$945</c:f>
              <c:numCache>
                <c:formatCode>m"月"d"日"</c:formatCode>
                <c:ptCount val="77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numCache>
            </c:numRef>
          </c:cat>
          <c:val>
            <c:numRef>
              <c:f>香港マカオ台湾の患者・海外輸入症例・無症状病原体保有者!$AY$169:$AY$945</c:f>
              <c:numCache>
                <c:formatCode>General</c:formatCode>
                <c:ptCount val="77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香港マカオ台湾の患者・海外輸入症例・無症状病原体保有者!$AX$169:$AX$945</c:f>
              <c:numCache>
                <c:formatCode>m"月"d"日"</c:formatCode>
                <c:ptCount val="77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numCache>
            </c:numRef>
          </c:cat>
          <c:val>
            <c:numRef>
              <c:f>香港マカオ台湾の患者・海外輸入症例・無症状病原体保有者!$BB$169:$BB$945</c:f>
              <c:numCache>
                <c:formatCode>General</c:formatCode>
                <c:ptCount val="77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香港マカオ台湾の患者・海外輸入症例・無症状病原体保有者!$AX$169:$AX$945</c:f>
              <c:numCache>
                <c:formatCode>m"月"d"日"</c:formatCode>
                <c:ptCount val="77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numCache>
            </c:numRef>
          </c:cat>
          <c:val>
            <c:numRef>
              <c:f>香港マカオ台湾の患者・海外輸入症例・無症状病原体保有者!$AZ$169:$AZ$945</c:f>
              <c:numCache>
                <c:formatCode>General</c:formatCode>
                <c:ptCount val="77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香港マカオ台湾の患者・海外輸入症例・無症状病原体保有者!$AX$169:$AX$945</c:f>
              <c:numCache>
                <c:formatCode>m"月"d"日"</c:formatCode>
                <c:ptCount val="77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numCache>
            </c:numRef>
          </c:cat>
          <c:val>
            <c:numRef>
              <c:f>香港マカオ台湾の患者・海外輸入症例・無症状病原体保有者!$BC$169:$BC$945</c:f>
              <c:numCache>
                <c:formatCode>General</c:formatCode>
                <c:ptCount val="77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香港マカオ台湾の患者・海外輸入症例・無症状病原体保有者!$CR$485:$CR$945</c:f>
              <c:numCache>
                <c:formatCode>m"月"d"日"</c:formatCode>
                <c:ptCount val="46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numCache>
            </c:numRef>
          </c:cat>
          <c:val>
            <c:numRef>
              <c:f>香港マカオ台湾の患者・海外輸入症例・無症状病原体保有者!$CS$485:$CS$945</c:f>
              <c:numCache>
                <c:formatCode>General</c:formatCode>
                <c:ptCount val="46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香港マカオ台湾の患者・海外輸入症例・無症状病原体保有者!$CR$485:$CR$945</c:f>
              <c:numCache>
                <c:formatCode>m"月"d"日"</c:formatCode>
                <c:ptCount val="46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numCache>
            </c:numRef>
          </c:cat>
          <c:val>
            <c:numRef>
              <c:f>香港マカオ台湾の患者・海外輸入症例・無症状病原体保有者!$CT$485:$CT$945</c:f>
              <c:numCache>
                <c:formatCode>General</c:formatCode>
                <c:ptCount val="46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香港マカオ台湾の患者・海外輸入症例・無症状病原体保有者!$BJ$97:$BJ$944</c:f>
              <c:numCache>
                <c:formatCode>m"月"d"日"</c:formatCode>
                <c:ptCount val="84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numCache>
            </c:numRef>
          </c:cat>
          <c:val>
            <c:numRef>
              <c:f>香港マカオ台湾の患者・海外輸入症例・無症状病原体保有者!$BK$97:$BK$944</c:f>
              <c:numCache>
                <c:formatCode>General</c:formatCode>
                <c:ptCount val="84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香港マカオ台湾の患者・海外輸入症例・無症状病原体保有者!$BJ$97:$BJ$944</c:f>
              <c:numCache>
                <c:formatCode>m"月"d"日"</c:formatCode>
                <c:ptCount val="84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numCache>
            </c:numRef>
          </c:cat>
          <c:val>
            <c:numRef>
              <c:f>香港マカオ台湾の患者・海外輸入症例・無症状病原体保有者!$BL$97:$BL$944</c:f>
              <c:numCache>
                <c:formatCode>General</c:formatCode>
                <c:ptCount val="84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香港マカオ台湾の患者・海外輸入症例・無症状病原体保有者!$CL$29:$CL$945</c:f>
              <c:numCache>
                <c:formatCode>m"月"d"日"</c:formatCode>
                <c:ptCount val="9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numCache>
            </c:numRef>
          </c:cat>
          <c:val>
            <c:numRef>
              <c:f>香港マカオ台湾の患者・海外輸入症例・無症状病原体保有者!$CM$29:$CM$945</c:f>
              <c:numCache>
                <c:formatCode>General</c:formatCode>
                <c:ptCount val="91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香港マカオ台湾の患者・海外輸入症例・無症状病原体保有者!$CI$29:$CI$945</c:f>
              <c:numCache>
                <c:formatCode>m"月"d"日"</c:formatCode>
                <c:ptCount val="9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numCache>
            </c:numRef>
          </c:cat>
          <c:val>
            <c:numRef>
              <c:f>香港マカオ台湾の患者・海外輸入症例・無症状病原体保有者!$CK$29:$CK$945</c:f>
              <c:numCache>
                <c:formatCode>General</c:formatCode>
                <c:ptCount val="9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香港マカオ台湾の患者・海外輸入症例・無症状病原体保有者!$CI$29:$CI$945</c:f>
              <c:numCache>
                <c:formatCode>m"月"d"日"</c:formatCode>
                <c:ptCount val="9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numCache>
            </c:numRef>
          </c:cat>
          <c:val>
            <c:numRef>
              <c:f>香港マカオ台湾の患者・海外輸入症例・無症状病原体保有者!$CJ$29:$CJ$945</c:f>
              <c:numCache>
                <c:formatCode>General</c:formatCode>
                <c:ptCount val="91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香港マカオ台湾の患者・海外輸入症例・無症状病原体保有者!$CI$29:$CI$945</c:f>
              <c:numCache>
                <c:formatCode>m"月"d"日"</c:formatCode>
                <c:ptCount val="9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numCache>
            </c:numRef>
          </c:cat>
          <c:val>
            <c:numRef>
              <c:f>香港マカオ台湾の患者・海外輸入症例・無症状病原体保有者!$CK$29:$CK$945</c:f>
              <c:numCache>
                <c:formatCode>General</c:formatCode>
                <c:ptCount val="9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香港マカオ台湾の患者・海外輸入症例・無症状病原体保有者!$CI$29:$CI$945</c15:sqref>
                        </c15:formulaRef>
                      </c:ext>
                    </c:extLst>
                    <c:numCache>
                      <c:formatCode>m"月"d"日"</c:formatCode>
                      <c:ptCount val="9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numCache>
                  </c:numRef>
                </c:cat>
                <c:val>
                  <c:numRef>
                    <c:extLst>
                      <c:ext uri="{02D57815-91ED-43cb-92C2-25804820EDAC}">
                        <c15:formulaRef>
                          <c15:sqref>香港マカオ台湾の患者・海外輸入症例・無症状病原体保有者!$CJ$29:$CJ$945</c15:sqref>
                        </c15:formulaRef>
                      </c:ext>
                    </c:extLst>
                    <c:numCache>
                      <c:formatCode>General</c:formatCode>
                      <c:ptCount val="91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国家衛健委発表に基づく感染状況!$AE$374:$AE$946</c:f>
              <c:numCache>
                <c:formatCode>m"月"d"日"</c:formatCode>
                <c:ptCount val="57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numCache>
            </c:numRef>
          </c:cat>
          <c:val>
            <c:numRef>
              <c:f>国家衛健委発表に基づく感染状況!$AF$374:$AF$946</c:f>
              <c:numCache>
                <c:formatCode>#,##0_);[Red]\(#,##0\)</c:formatCode>
                <c:ptCount val="57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86756399496969E-2"/>
          <c:y val="2.2434990284059327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省市別輸入症例数変化!$AG$2:$AG$706</c:f>
              <c:numCache>
                <c:formatCode>m"月"d"日"</c:formatCode>
                <c:ptCount val="7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numCache>
            </c:numRef>
          </c:cat>
          <c:val>
            <c:numRef>
              <c:f>省市別輸入症例数変化!$AH$2:$AH$706</c:f>
              <c:numCache>
                <c:formatCode>0_);[Red]\(0\)</c:formatCode>
                <c:ptCount val="70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省市別輸入症例数変化!$AG$2:$AG$706</c:f>
              <c:numCache>
                <c:formatCode>m"月"d"日"</c:formatCode>
                <c:ptCount val="7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numCache>
            </c:numRef>
          </c:cat>
          <c:val>
            <c:numRef>
              <c:f>省市別輸入症例数変化!$AI$2:$AI$706</c:f>
              <c:numCache>
                <c:formatCode>0_);[Red]\(0\)</c:formatCode>
                <c:ptCount val="70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省市別輸入症例数変化!$AG$2:$AG$706</c:f>
              <c:numCache>
                <c:formatCode>m"月"d"日"</c:formatCode>
                <c:ptCount val="7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numCache>
            </c:numRef>
          </c:cat>
          <c:val>
            <c:numRef>
              <c:f>省市別輸入症例数変化!$AJ$2:$AJ$706</c:f>
              <c:numCache>
                <c:formatCode>General</c:formatCode>
                <c:ptCount val="70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国家衛健委発表に基づく感染状況!$W$27:$W$947</c:f>
              <c:numCache>
                <c:formatCode>m"月"d"日"</c:formatCode>
                <c:ptCount val="9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numCache>
            </c:numRef>
          </c:cat>
          <c:val>
            <c:numRef>
              <c:f>国家衛健委発表に基づく感染状況!$X$27:$X$947</c:f>
              <c:numCache>
                <c:formatCode>#,##0_);[Red]\(#,##0\)</c:formatCode>
                <c:ptCount val="92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国家衛健委発表に基づく感染状況!$W$27:$W$947</c:f>
              <c:numCache>
                <c:formatCode>m"月"d"日"</c:formatCode>
                <c:ptCount val="9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numCache>
            </c:numRef>
          </c:cat>
          <c:val>
            <c:numRef>
              <c:f>国家衛健委発表に基づく感染状況!$Y$27:$Y$947</c:f>
              <c:numCache>
                <c:formatCode>General</c:formatCode>
                <c:ptCount val="92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香港マカオ台湾の患者・海外輸入症例・無症状病原体保有者!$CP$189:$CP$944</c:f>
              <c:numCache>
                <c:formatCode>m"月"d"日"</c:formatCode>
                <c:ptCount val="75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numCache>
            </c:numRef>
          </c:cat>
          <c:val>
            <c:numRef>
              <c:f>香港マカオ台湾の患者・海外輸入症例・無症状病原体保有者!$CQ$189:$CQ$944</c:f>
              <c:numCache>
                <c:formatCode>General</c:formatCode>
                <c:ptCount val="75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香港マカオ台湾の患者・海外輸入症例・無症状病原体保有者!$CN$189:$CN$945</c:f>
              <c:numCache>
                <c:formatCode>m"月"d"日"</c:formatCode>
                <c:ptCount val="75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numCache>
            </c:numRef>
          </c:cat>
          <c:val>
            <c:numRef>
              <c:f>香港マカオ台湾の患者・海外輸入症例・無症状病原体保有者!$CO$189:$CO$945</c:f>
              <c:numCache>
                <c:formatCode>General</c:formatCode>
                <c:ptCount val="75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香港マカオ台湾の患者・海外輸入症例・無症状病原体保有者!$BJ$97:$BJ$944</c:f>
              <c:numCache>
                <c:formatCode>m"月"d"日"</c:formatCode>
                <c:ptCount val="84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numCache>
            </c:numRef>
          </c:cat>
          <c:val>
            <c:numRef>
              <c:f>香港マカオ台湾の患者・海外輸入症例・無症状病原体保有者!$BL$97:$BL$944</c:f>
              <c:numCache>
                <c:formatCode>General</c:formatCode>
                <c:ptCount val="84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香港マカオ台湾の患者・海外輸入症例・無症状病原体保有者!$BJ$97:$BJ$944</c:f>
              <c:numCache>
                <c:formatCode>m"月"d"日"</c:formatCode>
                <c:ptCount val="84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numCache>
            </c:numRef>
          </c:cat>
          <c:val>
            <c:numRef>
              <c:f>香港マカオ台湾の患者・海外輸入症例・無症状病原体保有者!$BK$97:$BK$944</c:f>
              <c:numCache>
                <c:formatCode>General</c:formatCode>
                <c:ptCount val="84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numCache>
            </c:numRef>
          </c:cat>
          <c:val>
            <c:numRef>
              <c:f>国家衛健委発表に基づく感染状況!$X$27:$X$946</c:f>
              <c:numCache>
                <c:formatCode>#,##0_);[Red]\(#,##0\)</c:formatCode>
                <c:ptCount val="91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numCache>
            </c:numRef>
          </c:cat>
          <c:val>
            <c:numRef>
              <c:f>国家衛健委発表に基づく感染状況!$Y$27:$Y$946</c:f>
              <c:numCache>
                <c:formatCode>General</c:formatCode>
                <c:ptCount val="91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1559514743594348"/>
          <c:y val="0.16261102963845583"/>
          <c:w val="0.29794325814226313"/>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香港マカオ台湾の患者・海外輸入症例・無症状病原体保有者!$CP$189:$CP$944</c:f>
              <c:numCache>
                <c:formatCode>m"月"d"日"</c:formatCode>
                <c:ptCount val="75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numCache>
            </c:numRef>
          </c:cat>
          <c:val>
            <c:numRef>
              <c:f>香港マカオ台湾の患者・海外輸入症例・無症状病原体保有者!$CQ$189:$CQ$944</c:f>
              <c:numCache>
                <c:formatCode>General</c:formatCode>
                <c:ptCount val="75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香港マカオ台湾の患者・海外輸入症例・無症状病原体保有者!$CN$189:$CN$945</c:f>
              <c:numCache>
                <c:formatCode>m"月"d"日"</c:formatCode>
                <c:ptCount val="75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numCache>
            </c:numRef>
          </c:cat>
          <c:val>
            <c:numRef>
              <c:f>香港マカオ台湾の患者・海外輸入症例・無症状病原体保有者!$CO$189:$CO$945</c:f>
              <c:numCache>
                <c:formatCode>General</c:formatCode>
                <c:ptCount val="75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国家衛健委発表に基づく感染状況!$Z$27:$Z$944</c:f>
              <c:numCache>
                <c:formatCode>m"月"d"日"</c:formatCode>
                <c:ptCount val="9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numCache>
            </c:numRef>
          </c:cat>
          <c:val>
            <c:numRef>
              <c:f>国家衛健委発表に基づく感染状況!$AA$27:$AA$944</c:f>
              <c:numCache>
                <c:formatCode>General</c:formatCode>
                <c:ptCount val="91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国家衛健委発表に基づく感染状況!$Z$27:$Z$944</c:f>
              <c:numCache>
                <c:formatCode>m"月"d"日"</c:formatCode>
                <c:ptCount val="9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numCache>
            </c:numRef>
          </c:cat>
          <c:val>
            <c:numRef>
              <c:f>国家衛健委発表に基づく感染状況!$AB$27:$AB$944</c:f>
              <c:numCache>
                <c:formatCode>General</c:formatCode>
                <c:ptCount val="91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香港マカオ台湾の患者・海外輸入症例・無症状病原体保有者!$BE$70:$BE$945</c:f>
              <c:numCache>
                <c:formatCode>m"月"d"日"</c:formatCode>
                <c:ptCount val="87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numCache>
            </c:numRef>
          </c:cat>
          <c:val>
            <c:numRef>
              <c:f>香港マカオ台湾の患者・海外輸入症例・無症状病原体保有者!$BF$70:$BF$945</c:f>
              <c:numCache>
                <c:formatCode>General</c:formatCode>
                <c:ptCount val="87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香港マカオ台湾の患者・海外輸入症例・無症状病原体保有者!$BE$70:$BE$945</c:f>
              <c:numCache>
                <c:formatCode>m"月"d"日"</c:formatCode>
                <c:ptCount val="87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numCache>
            </c:numRef>
          </c:cat>
          <c:val>
            <c:numRef>
              <c:f>香港マカオ台湾の患者・海外輸入症例・無症状病原体保有者!$BG$70:$BG$945</c:f>
              <c:numCache>
                <c:formatCode>General</c:formatCode>
                <c:ptCount val="87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香港マカオ台湾の患者・海外輸入症例・無症状病原体保有者!$BX$29:$BX$945</c:f>
              <c:numCache>
                <c:formatCode>m"月"d"日"</c:formatCode>
                <c:ptCount val="9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numCache>
            </c:numRef>
          </c:cat>
          <c:val>
            <c:numRef>
              <c:f>香港マカオ台湾の患者・海外輸入症例・無症状病原体保有者!$BY$29:$BY$945</c:f>
              <c:numCache>
                <c:formatCode>General</c:formatCode>
                <c:ptCount val="91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香港マカオ台湾の患者・海外輸入症例・無症状病原体保有者!$BX$29:$BX$945</c:f>
              <c:numCache>
                <c:formatCode>m"月"d"日"</c:formatCode>
                <c:ptCount val="9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numCache>
            </c:numRef>
          </c:cat>
          <c:val>
            <c:numRef>
              <c:f>香港マカオ台湾の患者・海外輸入症例・無症状病原体保有者!$BZ$29:$BZ$945</c:f>
              <c:numCache>
                <c:formatCode>General</c:formatCode>
                <c:ptCount val="9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香港マカオ台湾の患者・海外輸入症例・無症状病原体保有者!$BX$29:$BX$945</c:f>
              <c:numCache>
                <c:formatCode>m"月"d"日"</c:formatCode>
                <c:ptCount val="9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numCache>
            </c:numRef>
          </c:cat>
          <c:val>
            <c:numRef>
              <c:f>香港マカオ台湾の患者・海外輸入症例・無症状病原体保有者!$CA$29:$CA$945</c:f>
              <c:numCache>
                <c:formatCode>General</c:formatCode>
                <c:ptCount val="9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23963204799723223"/>
          <c:y val="0.2148072035194464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香港マカオ台湾の患者・海外輸入症例・無症状病原体保有者!$CB$29:$CB$945</c:f>
              <c:numCache>
                <c:formatCode>m"月"d"日"</c:formatCode>
                <c:ptCount val="9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numCache>
            </c:numRef>
          </c:cat>
          <c:val>
            <c:numRef>
              <c:f>香港マカオ台湾の患者・海外輸入症例・無症状病原体保有者!$CC$29:$CC$945</c:f>
              <c:numCache>
                <c:formatCode>General</c:formatCode>
                <c:ptCount val="91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香港マカオ台湾の患者・海外輸入症例・無症状病原体保有者!$CB$29:$CB$945</c:f>
              <c:numCache>
                <c:formatCode>m"月"d"日"</c:formatCode>
                <c:ptCount val="9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numCache>
            </c:numRef>
          </c:cat>
          <c:val>
            <c:numRef>
              <c:f>香港マカオ台湾の患者・海外輸入症例・無症状病原体保有者!$CD$29:$CD$945</c:f>
              <c:numCache>
                <c:formatCode>General</c:formatCode>
                <c:ptCount val="9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香港マカオ台湾の患者・海外輸入症例・無症状病原体保有者!$CB$29:$CB$945</c:f>
              <c:numCache>
                <c:formatCode>m"月"d"日"</c:formatCode>
                <c:ptCount val="9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numCache>
            </c:numRef>
          </c:cat>
          <c:val>
            <c:numRef>
              <c:f>香港マカオ台湾の患者・海外輸入症例・無症状病原体保有者!$CE$29:$CE$945</c:f>
              <c:numCache>
                <c:formatCode>General</c:formatCode>
                <c:ptCount val="9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4">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4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9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429391847351255"/>
          <c:y val="0.38363026090890329"/>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香港マカオ台湾の患者・海外輸入症例・無症状病原体保有者!$CL$29:$CL$945</c:f>
              <c:numCache>
                <c:formatCode>m"月"d"日"</c:formatCode>
                <c:ptCount val="9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numCache>
            </c:numRef>
          </c:cat>
          <c:val>
            <c:numRef>
              <c:f>香港マカオ台湾の患者・海外輸入症例・無症状病原体保有者!$CM$29:$CM$945</c:f>
              <c:numCache>
                <c:formatCode>General</c:formatCode>
                <c:ptCount val="91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香港マカオ台湾の患者・海外輸入症例・無症状病原体保有者!$CI$29:$CI$945</c:f>
              <c:numCache>
                <c:formatCode>m"月"d"日"</c:formatCode>
                <c:ptCount val="9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numCache>
            </c:numRef>
          </c:cat>
          <c:val>
            <c:numRef>
              <c:f>香港マカオ台湾の患者・海外輸入症例・無症状病原体保有者!$CJ$29:$CJ$945</c:f>
              <c:numCache>
                <c:formatCode>General</c:formatCode>
                <c:ptCount val="91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香港マカオ台湾の患者・海外輸入症例・無症状病原体保有者!$CI$29:$CI$945</c:f>
              <c:numCache>
                <c:formatCode>m"月"d"日"</c:formatCode>
                <c:ptCount val="91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numCache>
            </c:numRef>
          </c:cat>
          <c:val>
            <c:numRef>
              <c:f>香港マカオ台湾の患者・海外輸入症例・無症状病原体保有者!$CK$29:$CK$945</c:f>
              <c:numCache>
                <c:formatCode>General</c:formatCode>
                <c:ptCount val="9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香港マカオ台湾の患者・海外輸入症例・無症状病原体保有者!$CP$189:$CP$944</c:f>
              <c:numCache>
                <c:formatCode>m"月"d"日"</c:formatCode>
                <c:ptCount val="75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numCache>
            </c:numRef>
          </c:cat>
          <c:val>
            <c:numRef>
              <c:f>香港マカオ台湾の患者・海外輸入症例・無症状病原体保有者!$CQ$189:$CQ$944</c:f>
              <c:numCache>
                <c:formatCode>General</c:formatCode>
                <c:ptCount val="75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香港マカオ台湾の患者・海外輸入症例・無症状病原体保有者!$CN$189:$CN$945</c:f>
              <c:numCache>
                <c:formatCode>m"月"d"日"</c:formatCode>
                <c:ptCount val="75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numCache>
            </c:numRef>
          </c:cat>
          <c:val>
            <c:numRef>
              <c:f>香港マカオ台湾の患者・海外輸入症例・無症状病原体保有者!$CO$189:$CO$945</c:f>
              <c:numCache>
                <c:formatCode>General</c:formatCode>
                <c:ptCount val="75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65"/>
  <sheetViews>
    <sheetView zoomScale="115" zoomScaleNormal="115" workbookViewId="0">
      <pane xSplit="2" ySplit="5" topLeftCell="C935" activePane="bottomRight" state="frozen"/>
      <selection pane="topRight" activeCell="C1" sqref="C1"/>
      <selection pane="bottomLeft" activeCell="A8" sqref="A8"/>
      <selection pane="bottomRight" activeCell="C943" sqref="C943"/>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B1" s="128"/>
      <c r="C1" s="305" t="s">
        <v>78</v>
      </c>
      <c r="D1" s="305"/>
      <c r="E1" s="305"/>
      <c r="F1" s="305"/>
      <c r="G1" s="305"/>
      <c r="H1" s="305"/>
      <c r="I1" s="305"/>
      <c r="J1" s="305"/>
      <c r="K1" s="305"/>
      <c r="L1" s="305"/>
      <c r="M1" s="305"/>
      <c r="N1" s="305"/>
      <c r="O1" s="305"/>
      <c r="P1" s="87"/>
      <c r="Q1" s="87"/>
      <c r="R1" s="87"/>
      <c r="S1" s="87"/>
      <c r="T1" s="87"/>
      <c r="U1" s="86">
        <v>44766</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12" t="s">
        <v>72</v>
      </c>
      <c r="D4" s="313"/>
      <c r="E4" s="313"/>
      <c r="F4" s="323"/>
      <c r="G4" s="312" t="s">
        <v>68</v>
      </c>
      <c r="H4" s="313"/>
      <c r="I4" s="318" t="s">
        <v>87</v>
      </c>
      <c r="J4" s="314" t="s">
        <v>71</v>
      </c>
      <c r="K4" s="315"/>
      <c r="L4" s="316" t="s">
        <v>70</v>
      </c>
      <c r="M4" s="317"/>
      <c r="N4" s="306" t="s">
        <v>73</v>
      </c>
      <c r="O4" s="307"/>
      <c r="P4" s="320" t="s">
        <v>92</v>
      </c>
      <c r="Q4" s="321"/>
      <c r="R4" s="320" t="s">
        <v>88</v>
      </c>
      <c r="S4" s="321"/>
      <c r="T4" s="322"/>
      <c r="U4" s="308" t="s">
        <v>75</v>
      </c>
    </row>
    <row r="5" spans="2:21" ht="18.5" customHeight="1" thickBot="1" x14ac:dyDescent="0.6">
      <c r="B5" s="63" t="s">
        <v>76</v>
      </c>
      <c r="C5" s="310" t="s">
        <v>69</v>
      </c>
      <c r="D5" s="311"/>
      <c r="E5" s="92" t="s">
        <v>9</v>
      </c>
      <c r="F5" s="71" t="s">
        <v>86</v>
      </c>
      <c r="G5" s="69" t="s">
        <v>69</v>
      </c>
      <c r="H5" s="70" t="s">
        <v>9</v>
      </c>
      <c r="I5" s="319"/>
      <c r="J5" s="69" t="s">
        <v>69</v>
      </c>
      <c r="K5" s="70" t="s">
        <v>74</v>
      </c>
      <c r="L5" s="69" t="s">
        <v>69</v>
      </c>
      <c r="M5" s="70" t="s">
        <v>9</v>
      </c>
      <c r="N5" s="69" t="s">
        <v>69</v>
      </c>
      <c r="O5" s="71" t="s">
        <v>9</v>
      </c>
      <c r="P5" s="88" t="s">
        <v>105</v>
      </c>
      <c r="Q5" s="71" t="s">
        <v>9</v>
      </c>
      <c r="R5" s="119" t="s">
        <v>90</v>
      </c>
      <c r="S5" s="68" t="s">
        <v>91</v>
      </c>
      <c r="T5" s="68" t="s">
        <v>89</v>
      </c>
      <c r="U5" s="309"/>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+G806-香港マカオ台湾の患者・海外輸入症例・無症状病原体保有者!B944</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+G807-香港マカオ台湾の患者・海外輸入症例・無症状病原体保有者!B945</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+G808-香港マカオ台湾の患者・海外輸入症例・無症状病原体保有者!B946</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+G809-香港マカオ台湾の患者・海外輸入症例・無症状病原体保有者!B947</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+G810-香港マカオ台湾の患者・海外輸入症例・無症状病原体保有者!B948</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+G811-香港マカオ台湾の患者・海外輸入症例・無症状病原体保有者!B949</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v>1827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v>1506</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v>1405</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v>1235</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v>1415</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v>1323</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v>1576</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v>1350</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v>1351</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v>1184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v>1272</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v>1513</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v>3020</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v>3486</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v>3896</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v>3529</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v>2742</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v>3316</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v>2761</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v>2841</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v>2133</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v>2988</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v>1580</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v>2680</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v>1923</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v>1824</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v>1503</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v>5659</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v>1424</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v>920</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v>865</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v>384</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v>362</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v>373</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v>374</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v>351</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v>329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v>415</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v>357</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v>324</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v>237</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v>331</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v>276</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v>239</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v>151</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v>175</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v>240</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v>212</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v>193</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v>201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v>169</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v>187</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v>156</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v>117</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v>130</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v>102</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v>96</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v>82</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v>34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v>50</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v>35</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v>37</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v>37</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v>46</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v>56</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v>31</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v>57</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v>67</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v>70</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v>45</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v>79</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v>134</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v>89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v>95</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v>77</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v>64</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v>54</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v>35</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v>36</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v>38</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v>37</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X936" si="373">+G910</f>
        <v>31</v>
      </c>
      <c r="Y910">
        <f t="shared" ref="Y910:Y936" si="374">+H910</f>
        <v>225349</v>
      </c>
      <c r="Z910" s="123">
        <f t="shared" si="368"/>
        <v>44733</v>
      </c>
      <c r="AA910">
        <f t="shared" ref="AA910:AA936" si="375">+L910</f>
        <v>0</v>
      </c>
      <c r="AB910">
        <f t="shared" ref="AB910:AB936" si="376">+M910</f>
        <v>5226</v>
      </c>
      <c r="AC910">
        <v>373</v>
      </c>
      <c r="AE910" s="1">
        <f t="shared" si="369"/>
        <v>44733</v>
      </c>
      <c r="AF910" s="293">
        <v>31</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si="373"/>
        <v>48</v>
      </c>
      <c r="Y911">
        <f t="shared" si="374"/>
        <v>225397</v>
      </c>
      <c r="Z911" s="123">
        <f t="shared" si="368"/>
        <v>44734</v>
      </c>
      <c r="AA911">
        <f t="shared" si="375"/>
        <v>0</v>
      </c>
      <c r="AB911">
        <f t="shared" si="376"/>
        <v>5226</v>
      </c>
      <c r="AC911">
        <v>373</v>
      </c>
      <c r="AE911" s="1">
        <f t="shared" si="369"/>
        <v>44734</v>
      </c>
      <c r="AF911" s="293">
        <v>48</v>
      </c>
    </row>
    <row r="912" spans="2:32" x14ac:dyDescent="0.55000000000000004">
      <c r="B912" s="220">
        <v>44735</v>
      </c>
      <c r="C912" s="48">
        <v>1</v>
      </c>
      <c r="D912" s="84"/>
      <c r="E912" s="110"/>
      <c r="F912" s="57">
        <v>1</v>
      </c>
      <c r="G912" s="48">
        <v>37</v>
      </c>
      <c r="H912" s="89">
        <f t="shared" ref="H912:H936" si="377">+H911+G912</f>
        <v>225434</v>
      </c>
      <c r="I912" s="89">
        <f t="shared" ref="I912:I936" si="378">+H912-M912-O912</f>
        <v>660</v>
      </c>
      <c r="J912" s="48">
        <v>-1</v>
      </c>
      <c r="K912" s="56">
        <f t="shared" si="370"/>
        <v>3</v>
      </c>
      <c r="L912" s="48">
        <v>0</v>
      </c>
      <c r="M912" s="89">
        <f t="shared" si="371"/>
        <v>5226</v>
      </c>
      <c r="N912" s="48">
        <v>94</v>
      </c>
      <c r="O912" s="89">
        <f t="shared" ref="O912:O936" si="379">+N912+O911</f>
        <v>219548</v>
      </c>
      <c r="P912" s="111">
        <f t="shared" si="372"/>
        <v>5299</v>
      </c>
      <c r="Q912" s="57">
        <v>4235438</v>
      </c>
      <c r="R912" s="48">
        <v>5298</v>
      </c>
      <c r="S912" s="118"/>
      <c r="T912" s="57">
        <v>105498</v>
      </c>
      <c r="U912" s="78"/>
      <c r="W912" s="1">
        <f t="shared" ref="W912:W936" si="380">+B912</f>
        <v>44735</v>
      </c>
      <c r="X912" s="122">
        <f t="shared" si="373"/>
        <v>37</v>
      </c>
      <c r="Y912">
        <f t="shared" si="374"/>
        <v>225434</v>
      </c>
      <c r="Z912" s="123">
        <f t="shared" ref="Z912:Z936" si="381">+B912</f>
        <v>44735</v>
      </c>
      <c r="AA912">
        <f t="shared" si="375"/>
        <v>0</v>
      </c>
      <c r="AB912">
        <f t="shared" si="376"/>
        <v>5226</v>
      </c>
      <c r="AC912">
        <v>373</v>
      </c>
      <c r="AE912" s="1">
        <f t="shared" ref="AE912:AE936" si="382">+B912</f>
        <v>44735</v>
      </c>
      <c r="AF912" s="293">
        <v>37</v>
      </c>
    </row>
    <row r="913" spans="2:32" x14ac:dyDescent="0.55000000000000004">
      <c r="B913" s="220">
        <v>44736</v>
      </c>
      <c r="C913" s="48">
        <v>0</v>
      </c>
      <c r="D913" s="84"/>
      <c r="E913" s="110"/>
      <c r="F913" s="57">
        <v>0</v>
      </c>
      <c r="G913" s="48">
        <v>53</v>
      </c>
      <c r="H913" s="89">
        <f t="shared" si="377"/>
        <v>225487</v>
      </c>
      <c r="I913" s="89">
        <f t="shared" si="378"/>
        <v>623</v>
      </c>
      <c r="J913" s="48">
        <v>0</v>
      </c>
      <c r="K913" s="56">
        <f t="shared" ref="K913:K936" si="383">+J913+K912</f>
        <v>3</v>
      </c>
      <c r="L913" s="48">
        <v>0</v>
      </c>
      <c r="M913" s="89">
        <f t="shared" ref="M913:M936" si="384">+L913+M912</f>
        <v>5226</v>
      </c>
      <c r="N913" s="48">
        <v>90</v>
      </c>
      <c r="O913" s="89">
        <f t="shared" si="379"/>
        <v>219638</v>
      </c>
      <c r="P913" s="111">
        <f t="shared" ref="P913:P936" si="385">+Q913-Q912</f>
        <v>6354</v>
      </c>
      <c r="Q913" s="57">
        <v>4241792</v>
      </c>
      <c r="R913" s="48">
        <v>4684</v>
      </c>
      <c r="S913" s="118"/>
      <c r="T913" s="57">
        <v>107156</v>
      </c>
      <c r="U913" s="78"/>
      <c r="W913" s="1">
        <f t="shared" si="380"/>
        <v>44736</v>
      </c>
      <c r="X913" s="122">
        <f t="shared" si="373"/>
        <v>53</v>
      </c>
      <c r="Y913">
        <f t="shared" si="374"/>
        <v>225487</v>
      </c>
      <c r="Z913" s="123">
        <f t="shared" si="381"/>
        <v>44736</v>
      </c>
      <c r="AA913">
        <f t="shared" si="375"/>
        <v>0</v>
      </c>
      <c r="AB913">
        <f t="shared" si="376"/>
        <v>5226</v>
      </c>
      <c r="AC913">
        <v>373</v>
      </c>
      <c r="AE913" s="1">
        <f t="shared" si="382"/>
        <v>44736</v>
      </c>
      <c r="AF913" s="293">
        <v>53</v>
      </c>
    </row>
    <row r="914" spans="2:32" x14ac:dyDescent="0.55000000000000004">
      <c r="B914" s="220">
        <v>44737</v>
      </c>
      <c r="C914" s="48">
        <v>0</v>
      </c>
      <c r="D914" s="84"/>
      <c r="E914" s="110"/>
      <c r="F914" s="57">
        <v>0</v>
      </c>
      <c r="G914" s="48">
        <v>39</v>
      </c>
      <c r="H914" s="89">
        <f t="shared" si="377"/>
        <v>225526</v>
      </c>
      <c r="I914" s="89">
        <f t="shared" si="378"/>
        <v>586</v>
      </c>
      <c r="J914" s="48">
        <v>-1</v>
      </c>
      <c r="K914" s="56">
        <f t="shared" si="383"/>
        <v>2</v>
      </c>
      <c r="L914" s="48">
        <v>0</v>
      </c>
      <c r="M914" s="89">
        <f t="shared" si="384"/>
        <v>5226</v>
      </c>
      <c r="N914" s="48">
        <v>76</v>
      </c>
      <c r="O914" s="89">
        <f t="shared" si="379"/>
        <v>219714</v>
      </c>
      <c r="P914" s="111">
        <f t="shared" si="385"/>
        <v>5536</v>
      </c>
      <c r="Q914" s="57">
        <v>4247328</v>
      </c>
      <c r="R914" s="48">
        <v>7981</v>
      </c>
      <c r="S914" s="118"/>
      <c r="T914" s="57">
        <v>104709</v>
      </c>
      <c r="U914" s="78"/>
      <c r="W914" s="1">
        <f t="shared" si="380"/>
        <v>44737</v>
      </c>
      <c r="X914" s="122">
        <f t="shared" si="373"/>
        <v>39</v>
      </c>
      <c r="Y914">
        <f t="shared" si="374"/>
        <v>225526</v>
      </c>
      <c r="Z914" s="123">
        <f t="shared" si="381"/>
        <v>44737</v>
      </c>
      <c r="AA914">
        <f t="shared" si="375"/>
        <v>0</v>
      </c>
      <c r="AB914">
        <f t="shared" si="376"/>
        <v>5226</v>
      </c>
      <c r="AC914">
        <v>373</v>
      </c>
      <c r="AE914" s="1">
        <f t="shared" si="382"/>
        <v>44737</v>
      </c>
      <c r="AF914" s="293">
        <v>39</v>
      </c>
    </row>
    <row r="915" spans="2:32" x14ac:dyDescent="0.55000000000000004">
      <c r="B915" s="220">
        <v>44738</v>
      </c>
      <c r="C915" s="48">
        <v>0</v>
      </c>
      <c r="D915" s="84"/>
      <c r="E915" s="110"/>
      <c r="F915" s="57">
        <v>0</v>
      </c>
      <c r="G915" s="48">
        <v>39</v>
      </c>
      <c r="H915" s="89">
        <f t="shared" si="377"/>
        <v>225565</v>
      </c>
      <c r="I915" s="89">
        <f t="shared" si="378"/>
        <v>548</v>
      </c>
      <c r="J915" s="48">
        <v>0</v>
      </c>
      <c r="K915" s="56">
        <f t="shared" si="383"/>
        <v>2</v>
      </c>
      <c r="L915" s="48">
        <v>0</v>
      </c>
      <c r="M915" s="89">
        <f t="shared" si="384"/>
        <v>5226</v>
      </c>
      <c r="N915" s="48">
        <v>77</v>
      </c>
      <c r="O915" s="89">
        <f t="shared" si="379"/>
        <v>219791</v>
      </c>
      <c r="P915" s="111">
        <f t="shared" si="385"/>
        <v>3707</v>
      </c>
      <c r="Q915" s="57">
        <v>4251035</v>
      </c>
      <c r="R915" s="48">
        <v>10625</v>
      </c>
      <c r="S915" s="118"/>
      <c r="T915" s="57">
        <v>97790</v>
      </c>
      <c r="U915" s="78"/>
      <c r="W915" s="1">
        <f t="shared" si="380"/>
        <v>44738</v>
      </c>
      <c r="X915" s="122">
        <f t="shared" si="373"/>
        <v>39</v>
      </c>
      <c r="Y915">
        <f t="shared" si="374"/>
        <v>225565</v>
      </c>
      <c r="Z915" s="123">
        <f t="shared" si="381"/>
        <v>44738</v>
      </c>
      <c r="AA915">
        <f t="shared" si="375"/>
        <v>0</v>
      </c>
      <c r="AB915">
        <f t="shared" si="376"/>
        <v>5226</v>
      </c>
      <c r="AC915">
        <v>373</v>
      </c>
      <c r="AE915" s="1">
        <f t="shared" si="382"/>
        <v>44738</v>
      </c>
      <c r="AF915" s="293">
        <v>39</v>
      </c>
    </row>
    <row r="916" spans="2:32" x14ac:dyDescent="0.55000000000000004">
      <c r="B916" s="220">
        <v>44739</v>
      </c>
      <c r="C916" s="48">
        <v>0</v>
      </c>
      <c r="D916" s="84"/>
      <c r="E916" s="110"/>
      <c r="F916" s="57">
        <v>0</v>
      </c>
      <c r="G916" s="48">
        <v>16</v>
      </c>
      <c r="H916" s="89">
        <f t="shared" si="377"/>
        <v>225581</v>
      </c>
      <c r="I916" s="89">
        <f t="shared" si="378"/>
        <v>487</v>
      </c>
      <c r="J916" s="48">
        <v>-1</v>
      </c>
      <c r="K916" s="56">
        <f t="shared" si="383"/>
        <v>1</v>
      </c>
      <c r="L916" s="48">
        <v>0</v>
      </c>
      <c r="M916" s="89">
        <f t="shared" si="384"/>
        <v>5226</v>
      </c>
      <c r="N916" s="48">
        <v>77</v>
      </c>
      <c r="O916" s="89">
        <f t="shared" si="379"/>
        <v>219868</v>
      </c>
      <c r="P916" s="111">
        <f t="shared" si="385"/>
        <v>4903</v>
      </c>
      <c r="Q916" s="57">
        <v>4255938</v>
      </c>
      <c r="R916" s="48">
        <v>9499</v>
      </c>
      <c r="S916" s="118"/>
      <c r="T916" s="57">
        <v>93190</v>
      </c>
      <c r="U916" s="78"/>
      <c r="W916" s="1">
        <f t="shared" si="380"/>
        <v>44739</v>
      </c>
      <c r="X916" s="122">
        <f t="shared" si="373"/>
        <v>16</v>
      </c>
      <c r="Y916">
        <f t="shared" si="374"/>
        <v>225581</v>
      </c>
      <c r="Z916" s="123">
        <f t="shared" si="381"/>
        <v>44739</v>
      </c>
      <c r="AA916">
        <f t="shared" si="375"/>
        <v>0</v>
      </c>
      <c r="AB916">
        <f t="shared" si="376"/>
        <v>5226</v>
      </c>
      <c r="AC916">
        <v>373</v>
      </c>
      <c r="AE916" s="1">
        <f t="shared" si="382"/>
        <v>44739</v>
      </c>
      <c r="AF916" s="293">
        <v>16</v>
      </c>
    </row>
    <row r="917" spans="2:32" x14ac:dyDescent="0.55000000000000004">
      <c r="B917" s="220">
        <v>44740</v>
      </c>
      <c r="C917" s="48">
        <v>0</v>
      </c>
      <c r="D917" s="84"/>
      <c r="E917" s="110"/>
      <c r="F917" s="57">
        <v>0</v>
      </c>
      <c r="G917" s="48">
        <v>24</v>
      </c>
      <c r="H917" s="89">
        <f t="shared" si="377"/>
        <v>225605</v>
      </c>
      <c r="I917" s="89">
        <f t="shared" si="378"/>
        <v>464</v>
      </c>
      <c r="J917" s="48">
        <v>0</v>
      </c>
      <c r="K917" s="56">
        <f t="shared" si="383"/>
        <v>1</v>
      </c>
      <c r="L917" s="48">
        <v>0</v>
      </c>
      <c r="M917" s="89">
        <f t="shared" si="384"/>
        <v>5226</v>
      </c>
      <c r="N917" s="48">
        <v>47</v>
      </c>
      <c r="O917" s="89">
        <f t="shared" si="379"/>
        <v>219915</v>
      </c>
      <c r="P917" s="111">
        <f t="shared" si="385"/>
        <v>5105</v>
      </c>
      <c r="Q917" s="57">
        <v>4261043</v>
      </c>
      <c r="R917" s="48">
        <v>9621</v>
      </c>
      <c r="S917" s="118"/>
      <c r="T917" s="57">
        <v>88674</v>
      </c>
      <c r="U917" s="78"/>
      <c r="W917" s="1">
        <f t="shared" si="380"/>
        <v>44740</v>
      </c>
      <c r="X917" s="122">
        <f t="shared" si="373"/>
        <v>24</v>
      </c>
      <c r="Y917">
        <f t="shared" si="374"/>
        <v>225605</v>
      </c>
      <c r="Z917" s="123">
        <f t="shared" si="381"/>
        <v>44740</v>
      </c>
      <c r="AA917">
        <f t="shared" si="375"/>
        <v>0</v>
      </c>
      <c r="AB917">
        <f t="shared" si="376"/>
        <v>5226</v>
      </c>
      <c r="AC917">
        <v>373</v>
      </c>
      <c r="AE917" s="1">
        <f t="shared" si="382"/>
        <v>44740</v>
      </c>
      <c r="AF917" s="293">
        <v>24</v>
      </c>
    </row>
    <row r="918" spans="2:32" x14ac:dyDescent="0.55000000000000004">
      <c r="B918" s="220">
        <v>44741</v>
      </c>
      <c r="C918" s="48">
        <v>0</v>
      </c>
      <c r="D918" s="84"/>
      <c r="E918" s="110"/>
      <c r="F918" s="57">
        <v>0</v>
      </c>
      <c r="G918" s="48">
        <v>33</v>
      </c>
      <c r="H918" s="89">
        <f t="shared" si="377"/>
        <v>225638</v>
      </c>
      <c r="I918" s="89">
        <f t="shared" si="378"/>
        <v>432</v>
      </c>
      <c r="J918" s="48">
        <v>0</v>
      </c>
      <c r="K918" s="56">
        <f t="shared" si="383"/>
        <v>1</v>
      </c>
      <c r="L918" s="48">
        <v>0</v>
      </c>
      <c r="M918" s="89">
        <f t="shared" si="384"/>
        <v>5226</v>
      </c>
      <c r="N918" s="48">
        <v>65</v>
      </c>
      <c r="O918" s="89">
        <f t="shared" si="379"/>
        <v>219980</v>
      </c>
      <c r="P918" s="111">
        <f t="shared" si="385"/>
        <v>3316</v>
      </c>
      <c r="Q918" s="57">
        <v>4264359</v>
      </c>
      <c r="R918" s="48">
        <v>11594</v>
      </c>
      <c r="S918" s="118"/>
      <c r="T918" s="57">
        <v>80138</v>
      </c>
      <c r="U918" s="78"/>
      <c r="W918" s="1">
        <f t="shared" si="380"/>
        <v>44741</v>
      </c>
      <c r="X918" s="122">
        <f t="shared" si="373"/>
        <v>33</v>
      </c>
      <c r="Y918">
        <f t="shared" si="374"/>
        <v>225638</v>
      </c>
      <c r="Z918" s="123">
        <f t="shared" si="381"/>
        <v>44741</v>
      </c>
      <c r="AA918">
        <f t="shared" si="375"/>
        <v>0</v>
      </c>
      <c r="AB918">
        <f t="shared" si="376"/>
        <v>5226</v>
      </c>
      <c r="AC918">
        <v>373</v>
      </c>
      <c r="AE918" s="1">
        <f t="shared" si="382"/>
        <v>44741</v>
      </c>
      <c r="AF918" s="293">
        <v>33</v>
      </c>
    </row>
    <row r="919" spans="2:32" x14ac:dyDescent="0.55000000000000004">
      <c r="B919" s="220">
        <v>44742</v>
      </c>
      <c r="C919" s="48">
        <v>0</v>
      </c>
      <c r="D919" s="84"/>
      <c r="E919" s="110"/>
      <c r="F919" s="57">
        <v>0</v>
      </c>
      <c r="G919" s="48">
        <v>37</v>
      </c>
      <c r="H919" s="89">
        <f t="shared" si="377"/>
        <v>225675</v>
      </c>
      <c r="I919" s="89">
        <f t="shared" si="378"/>
        <v>426</v>
      </c>
      <c r="J919" s="48">
        <v>-1</v>
      </c>
      <c r="K919" s="56">
        <f t="shared" si="383"/>
        <v>0</v>
      </c>
      <c r="L919" s="48">
        <v>0</v>
      </c>
      <c r="M919" s="89">
        <f t="shared" si="384"/>
        <v>5226</v>
      </c>
      <c r="N919" s="48">
        <v>43</v>
      </c>
      <c r="O919" s="89">
        <f t="shared" si="379"/>
        <v>220023</v>
      </c>
      <c r="P919" s="111">
        <f t="shared" si="385"/>
        <v>5263</v>
      </c>
      <c r="Q919" s="57">
        <v>4269622</v>
      </c>
      <c r="R919" s="48">
        <v>15111</v>
      </c>
      <c r="S919" s="118"/>
      <c r="T919" s="57">
        <v>70287</v>
      </c>
      <c r="U919" s="78"/>
      <c r="W919" s="1">
        <f t="shared" si="380"/>
        <v>44742</v>
      </c>
      <c r="X919" s="122">
        <f t="shared" si="373"/>
        <v>37</v>
      </c>
      <c r="Y919">
        <f t="shared" si="374"/>
        <v>225675</v>
      </c>
      <c r="Z919" s="123">
        <f t="shared" si="381"/>
        <v>44742</v>
      </c>
      <c r="AA919">
        <f t="shared" si="375"/>
        <v>0</v>
      </c>
      <c r="AB919">
        <f t="shared" si="376"/>
        <v>5226</v>
      </c>
      <c r="AC919">
        <v>373</v>
      </c>
      <c r="AE919" s="1">
        <f t="shared" si="382"/>
        <v>44742</v>
      </c>
      <c r="AF919" s="293">
        <v>37</v>
      </c>
    </row>
    <row r="920" spans="2:32" x14ac:dyDescent="0.55000000000000004">
      <c r="B920" s="220">
        <v>44743</v>
      </c>
      <c r="C920" s="48">
        <v>0</v>
      </c>
      <c r="D920" s="84"/>
      <c r="E920" s="110"/>
      <c r="F920" s="57">
        <v>0</v>
      </c>
      <c r="G920" s="48">
        <v>72</v>
      </c>
      <c r="H920" s="89">
        <f t="shared" si="377"/>
        <v>225747</v>
      </c>
      <c r="I920" s="89">
        <f t="shared" si="378"/>
        <v>446</v>
      </c>
      <c r="J920" s="48">
        <v>0</v>
      </c>
      <c r="K920" s="56">
        <f t="shared" si="383"/>
        <v>0</v>
      </c>
      <c r="L920" s="48">
        <v>0</v>
      </c>
      <c r="M920" s="89">
        <f t="shared" si="384"/>
        <v>5226</v>
      </c>
      <c r="N920" s="48">
        <v>52</v>
      </c>
      <c r="O920" s="89">
        <f t="shared" si="379"/>
        <v>220075</v>
      </c>
      <c r="P920" s="111">
        <f t="shared" si="385"/>
        <v>4366</v>
      </c>
      <c r="Q920" s="57">
        <v>4273988</v>
      </c>
      <c r="R920" s="48">
        <v>12101</v>
      </c>
      <c r="S920" s="118"/>
      <c r="T920" s="57">
        <v>62546</v>
      </c>
      <c r="U920" s="78"/>
      <c r="W920" s="1">
        <f t="shared" si="380"/>
        <v>44743</v>
      </c>
      <c r="X920" s="122">
        <f t="shared" si="373"/>
        <v>72</v>
      </c>
      <c r="Y920">
        <f t="shared" si="374"/>
        <v>225747</v>
      </c>
      <c r="Z920" s="123">
        <f t="shared" si="381"/>
        <v>44743</v>
      </c>
      <c r="AA920">
        <f t="shared" si="375"/>
        <v>0</v>
      </c>
      <c r="AB920">
        <f t="shared" si="376"/>
        <v>5226</v>
      </c>
      <c r="AC920">
        <v>373</v>
      </c>
      <c r="AE920" s="1">
        <f t="shared" si="382"/>
        <v>44743</v>
      </c>
      <c r="AF920" s="293">
        <v>72</v>
      </c>
    </row>
    <row r="921" spans="2:32" x14ac:dyDescent="0.55000000000000004">
      <c r="B921" s="220">
        <v>44744</v>
      </c>
      <c r="C921" s="48">
        <v>0</v>
      </c>
      <c r="D921" s="84"/>
      <c r="E921" s="110"/>
      <c r="F921" s="57">
        <v>0</v>
      </c>
      <c r="G921" s="48">
        <v>104</v>
      </c>
      <c r="H921" s="89">
        <f t="shared" si="377"/>
        <v>225851</v>
      </c>
      <c r="I921" s="89">
        <f t="shared" si="378"/>
        <v>510</v>
      </c>
      <c r="J921" s="48">
        <v>0</v>
      </c>
      <c r="K921" s="56">
        <f t="shared" si="383"/>
        <v>0</v>
      </c>
      <c r="L921" s="48">
        <v>0</v>
      </c>
      <c r="M921" s="89">
        <f t="shared" si="384"/>
        <v>5226</v>
      </c>
      <c r="N921" s="48">
        <v>40</v>
      </c>
      <c r="O921" s="89">
        <f t="shared" si="379"/>
        <v>220115</v>
      </c>
      <c r="P921" s="111">
        <f t="shared" si="385"/>
        <v>4309</v>
      </c>
      <c r="Q921" s="57">
        <v>4278297</v>
      </c>
      <c r="R921" s="48">
        <v>5590</v>
      </c>
      <c r="S921" s="118"/>
      <c r="T921" s="57">
        <v>61256</v>
      </c>
      <c r="U921" s="78"/>
      <c r="W921" s="1">
        <f t="shared" si="380"/>
        <v>44744</v>
      </c>
      <c r="X921" s="122">
        <f t="shared" si="373"/>
        <v>104</v>
      </c>
      <c r="Y921">
        <f t="shared" si="374"/>
        <v>225851</v>
      </c>
      <c r="Z921" s="123">
        <f t="shared" si="381"/>
        <v>44744</v>
      </c>
      <c r="AA921">
        <f t="shared" si="375"/>
        <v>0</v>
      </c>
      <c r="AB921">
        <f t="shared" si="376"/>
        <v>5226</v>
      </c>
      <c r="AC921">
        <v>373</v>
      </c>
      <c r="AE921" s="1">
        <f t="shared" si="382"/>
        <v>44744</v>
      </c>
      <c r="AF921" s="293">
        <v>0</v>
      </c>
    </row>
    <row r="922" spans="2:32" x14ac:dyDescent="0.55000000000000004">
      <c r="B922" s="220">
        <v>44745</v>
      </c>
      <c r="C922" s="48">
        <v>0</v>
      </c>
      <c r="D922" s="84"/>
      <c r="E922" s="110"/>
      <c r="F922" s="57">
        <v>0</v>
      </c>
      <c r="G922" s="48">
        <v>72</v>
      </c>
      <c r="H922" s="89">
        <f t="shared" si="377"/>
        <v>225923</v>
      </c>
      <c r="I922" s="89">
        <f t="shared" si="378"/>
        <v>532</v>
      </c>
      <c r="J922" s="48">
        <v>0</v>
      </c>
      <c r="K922" s="56">
        <f t="shared" si="383"/>
        <v>0</v>
      </c>
      <c r="L922" s="48">
        <v>0</v>
      </c>
      <c r="M922" s="89">
        <f t="shared" si="384"/>
        <v>5226</v>
      </c>
      <c r="N922" s="48">
        <v>50</v>
      </c>
      <c r="O922" s="89">
        <f t="shared" si="379"/>
        <v>220165</v>
      </c>
      <c r="P922" s="111">
        <f t="shared" si="385"/>
        <v>4018</v>
      </c>
      <c r="Q922" s="57">
        <v>4282315</v>
      </c>
      <c r="R922" s="48">
        <v>3759</v>
      </c>
      <c r="S922" s="118"/>
      <c r="T922" s="57">
        <v>61500</v>
      </c>
      <c r="U922" s="78"/>
      <c r="W922" s="1">
        <f t="shared" si="380"/>
        <v>44745</v>
      </c>
      <c r="X922" s="122">
        <f t="shared" si="373"/>
        <v>72</v>
      </c>
      <c r="Y922">
        <f t="shared" si="374"/>
        <v>225923</v>
      </c>
      <c r="Z922" s="123">
        <f t="shared" si="381"/>
        <v>44745</v>
      </c>
      <c r="AA922">
        <f t="shared" si="375"/>
        <v>0</v>
      </c>
      <c r="AB922">
        <f t="shared" si="376"/>
        <v>5226</v>
      </c>
      <c r="AC922">
        <v>373</v>
      </c>
      <c r="AE922" s="1">
        <f t="shared" si="382"/>
        <v>44745</v>
      </c>
      <c r="AF922" s="293">
        <v>0</v>
      </c>
    </row>
    <row r="923" spans="2:32" x14ac:dyDescent="0.55000000000000004">
      <c r="B923" s="220">
        <v>44746</v>
      </c>
      <c r="C923" s="48">
        <v>1</v>
      </c>
      <c r="D923" s="84"/>
      <c r="E923" s="110"/>
      <c r="F923" s="57">
        <v>1</v>
      </c>
      <c r="G923" s="48">
        <v>112</v>
      </c>
      <c r="H923" s="89">
        <f t="shared" si="377"/>
        <v>226035</v>
      </c>
      <c r="I923" s="89">
        <f t="shared" si="378"/>
        <v>610</v>
      </c>
      <c r="J923" s="48">
        <v>1</v>
      </c>
      <c r="K923" s="56">
        <f t="shared" si="383"/>
        <v>1</v>
      </c>
      <c r="L923" s="48">
        <v>0</v>
      </c>
      <c r="M923" s="89">
        <f t="shared" si="384"/>
        <v>5226</v>
      </c>
      <c r="N923" s="48">
        <v>34</v>
      </c>
      <c r="O923" s="89">
        <f t="shared" si="379"/>
        <v>220199</v>
      </c>
      <c r="P923" s="111">
        <f t="shared" si="385"/>
        <v>4256</v>
      </c>
      <c r="Q923" s="57">
        <v>4286571</v>
      </c>
      <c r="R923" s="48">
        <v>4048</v>
      </c>
      <c r="S923" s="118"/>
      <c r="T923" s="57">
        <v>61704</v>
      </c>
      <c r="U923" s="78"/>
      <c r="W923" s="1">
        <f t="shared" si="380"/>
        <v>44746</v>
      </c>
      <c r="X923" s="122">
        <f t="shared" si="373"/>
        <v>112</v>
      </c>
      <c r="Y923">
        <f t="shared" si="374"/>
        <v>226035</v>
      </c>
      <c r="Z923" s="123">
        <f t="shared" si="381"/>
        <v>44746</v>
      </c>
      <c r="AA923">
        <f t="shared" si="375"/>
        <v>0</v>
      </c>
      <c r="AB923">
        <f t="shared" si="376"/>
        <v>5226</v>
      </c>
      <c r="AC923">
        <v>373</v>
      </c>
      <c r="AE923" s="1">
        <f t="shared" si="382"/>
        <v>44746</v>
      </c>
      <c r="AF923" s="293">
        <v>0</v>
      </c>
    </row>
    <row r="924" spans="2:32" x14ac:dyDescent="0.55000000000000004">
      <c r="B924" s="220">
        <v>44747</v>
      </c>
      <c r="C924" s="48">
        <v>0</v>
      </c>
      <c r="D924" s="84"/>
      <c r="E924" s="110"/>
      <c r="F924" s="57">
        <v>0</v>
      </c>
      <c r="G924" s="48">
        <v>141</v>
      </c>
      <c r="H924" s="89">
        <f t="shared" si="377"/>
        <v>226176</v>
      </c>
      <c r="I924" s="89">
        <f t="shared" si="378"/>
        <v>724</v>
      </c>
      <c r="J924" s="48">
        <v>0</v>
      </c>
      <c r="K924" s="56">
        <f t="shared" si="383"/>
        <v>1</v>
      </c>
      <c r="L924" s="48">
        <v>0</v>
      </c>
      <c r="M924" s="89">
        <f t="shared" si="384"/>
        <v>5226</v>
      </c>
      <c r="N924" s="48">
        <v>27</v>
      </c>
      <c r="O924" s="89">
        <f t="shared" si="379"/>
        <v>220226</v>
      </c>
      <c r="P924" s="111">
        <f t="shared" si="385"/>
        <v>6215</v>
      </c>
      <c r="Q924" s="57">
        <v>4292786</v>
      </c>
      <c r="R924" s="48">
        <v>5620</v>
      </c>
      <c r="S924" s="118"/>
      <c r="T924" s="57">
        <v>62254</v>
      </c>
      <c r="U924" s="78"/>
      <c r="W924" s="1">
        <f t="shared" si="380"/>
        <v>44747</v>
      </c>
      <c r="X924" s="122">
        <f t="shared" si="373"/>
        <v>141</v>
      </c>
      <c r="Y924">
        <f t="shared" si="374"/>
        <v>226176</v>
      </c>
      <c r="Z924" s="123">
        <f t="shared" si="381"/>
        <v>44747</v>
      </c>
      <c r="AA924">
        <f t="shared" si="375"/>
        <v>0</v>
      </c>
      <c r="AB924">
        <f t="shared" si="376"/>
        <v>5226</v>
      </c>
      <c r="AC924">
        <v>373</v>
      </c>
      <c r="AE924" s="1">
        <f t="shared" si="382"/>
        <v>44747</v>
      </c>
      <c r="AF924" s="293">
        <v>0</v>
      </c>
    </row>
    <row r="925" spans="2:32" x14ac:dyDescent="0.55000000000000004">
      <c r="B925" s="220">
        <v>44748</v>
      </c>
      <c r="C925" s="48">
        <v>1</v>
      </c>
      <c r="D925" s="84"/>
      <c r="E925" s="110"/>
      <c r="F925" s="57">
        <v>1</v>
      </c>
      <c r="G925" s="48">
        <v>124</v>
      </c>
      <c r="H925" s="89">
        <f t="shared" si="377"/>
        <v>226300</v>
      </c>
      <c r="I925" s="89">
        <f t="shared" si="378"/>
        <v>809</v>
      </c>
      <c r="J925" s="48">
        <v>0</v>
      </c>
      <c r="K925" s="56">
        <f t="shared" si="383"/>
        <v>1</v>
      </c>
      <c r="L925" s="48">
        <v>0</v>
      </c>
      <c r="M925" s="89">
        <f t="shared" si="384"/>
        <v>5226</v>
      </c>
      <c r="N925" s="48">
        <v>39</v>
      </c>
      <c r="O925" s="89">
        <f t="shared" si="379"/>
        <v>220265</v>
      </c>
      <c r="P925" s="111">
        <f t="shared" si="385"/>
        <v>8088</v>
      </c>
      <c r="Q925" s="57">
        <v>4300874</v>
      </c>
      <c r="R925" s="48">
        <v>4401</v>
      </c>
      <c r="S925" s="118"/>
      <c r="T925" s="57">
        <v>65940</v>
      </c>
      <c r="U925" s="78"/>
      <c r="W925" s="1">
        <f t="shared" si="380"/>
        <v>44748</v>
      </c>
      <c r="X925" s="122">
        <f t="shared" si="373"/>
        <v>124</v>
      </c>
      <c r="Y925">
        <f t="shared" si="374"/>
        <v>226300</v>
      </c>
      <c r="Z925" s="123">
        <f t="shared" si="381"/>
        <v>44748</v>
      </c>
      <c r="AA925">
        <f t="shared" si="375"/>
        <v>0</v>
      </c>
      <c r="AB925">
        <f t="shared" si="376"/>
        <v>5226</v>
      </c>
      <c r="AC925">
        <v>373</v>
      </c>
      <c r="AE925" s="1">
        <f t="shared" si="382"/>
        <v>44748</v>
      </c>
      <c r="AF925" s="293">
        <v>0</v>
      </c>
    </row>
    <row r="926" spans="2:32" x14ac:dyDescent="0.55000000000000004">
      <c r="B926" s="220">
        <v>44749</v>
      </c>
      <c r="C926" s="48">
        <v>1</v>
      </c>
      <c r="D926" s="84"/>
      <c r="E926" s="110"/>
      <c r="F926" s="57">
        <v>1</v>
      </c>
      <c r="G926" s="48">
        <v>97</v>
      </c>
      <c r="H926" s="89">
        <f t="shared" si="377"/>
        <v>226397</v>
      </c>
      <c r="I926" s="89">
        <f t="shared" si="378"/>
        <v>870</v>
      </c>
      <c r="J926" s="48">
        <v>1</v>
      </c>
      <c r="K926" s="56">
        <f t="shared" si="383"/>
        <v>2</v>
      </c>
      <c r="L926" s="48">
        <v>0</v>
      </c>
      <c r="M926" s="89">
        <f t="shared" si="384"/>
        <v>5226</v>
      </c>
      <c r="N926" s="48">
        <v>36</v>
      </c>
      <c r="O926" s="89">
        <f t="shared" si="379"/>
        <v>220301</v>
      </c>
      <c r="P926" s="111">
        <f t="shared" si="385"/>
        <v>9205</v>
      </c>
      <c r="Q926" s="57">
        <v>4310079</v>
      </c>
      <c r="R926" s="48">
        <v>6539</v>
      </c>
      <c r="S926" s="118"/>
      <c r="T926" s="57">
        <v>68603</v>
      </c>
      <c r="U926" s="78"/>
      <c r="W926" s="1">
        <f t="shared" si="380"/>
        <v>44749</v>
      </c>
      <c r="X926" s="122">
        <f t="shared" si="373"/>
        <v>97</v>
      </c>
      <c r="Y926">
        <f t="shared" si="374"/>
        <v>226397</v>
      </c>
      <c r="Z926" s="123">
        <f t="shared" si="381"/>
        <v>44749</v>
      </c>
      <c r="AA926">
        <f t="shared" si="375"/>
        <v>0</v>
      </c>
      <c r="AB926">
        <f t="shared" si="376"/>
        <v>5226</v>
      </c>
      <c r="AC926">
        <v>373</v>
      </c>
      <c r="AE926" s="1">
        <f t="shared" si="382"/>
        <v>44749</v>
      </c>
      <c r="AF926" s="293">
        <v>0</v>
      </c>
    </row>
    <row r="927" spans="2:32" x14ac:dyDescent="0.55000000000000004">
      <c r="B927" s="220">
        <v>44750</v>
      </c>
      <c r="C927" s="48">
        <v>2</v>
      </c>
      <c r="D927" s="84"/>
      <c r="E927" s="110"/>
      <c r="F927" s="57">
        <v>2</v>
      </c>
      <c r="G927" s="48">
        <v>112</v>
      </c>
      <c r="H927" s="89">
        <f t="shared" si="377"/>
        <v>226509</v>
      </c>
      <c r="I927" s="89">
        <f t="shared" si="378"/>
        <v>938</v>
      </c>
      <c r="J927" s="48">
        <v>-1</v>
      </c>
      <c r="K927" s="56">
        <f t="shared" si="383"/>
        <v>1</v>
      </c>
      <c r="L927" s="48">
        <v>0</v>
      </c>
      <c r="M927" s="89">
        <f t="shared" si="384"/>
        <v>5226</v>
      </c>
      <c r="N927" s="48">
        <v>44</v>
      </c>
      <c r="O927" s="89">
        <f t="shared" si="379"/>
        <v>220345</v>
      </c>
      <c r="P927" s="111">
        <f t="shared" si="385"/>
        <v>9977</v>
      </c>
      <c r="Q927" s="57">
        <v>4320056</v>
      </c>
      <c r="R927" s="48">
        <v>7352</v>
      </c>
      <c r="S927" s="118"/>
      <c r="T927" s="57">
        <v>70888</v>
      </c>
      <c r="U927" s="78"/>
      <c r="W927" s="1">
        <f t="shared" si="380"/>
        <v>44750</v>
      </c>
      <c r="X927" s="122">
        <f t="shared" si="373"/>
        <v>112</v>
      </c>
      <c r="Y927">
        <f t="shared" si="374"/>
        <v>226509</v>
      </c>
      <c r="Z927" s="123">
        <f t="shared" si="381"/>
        <v>44750</v>
      </c>
      <c r="AA927">
        <f t="shared" si="375"/>
        <v>0</v>
      </c>
      <c r="AB927">
        <f t="shared" si="376"/>
        <v>5226</v>
      </c>
      <c r="AC927">
        <v>373</v>
      </c>
      <c r="AE927" s="1">
        <f t="shared" si="382"/>
        <v>44750</v>
      </c>
      <c r="AF927" s="293">
        <v>0</v>
      </c>
    </row>
    <row r="928" spans="2:32" x14ac:dyDescent="0.55000000000000004">
      <c r="B928" s="220">
        <v>44751</v>
      </c>
      <c r="C928" s="48">
        <v>0</v>
      </c>
      <c r="D928" s="84"/>
      <c r="E928" s="110"/>
      <c r="F928" s="57">
        <v>0</v>
      </c>
      <c r="G928" s="48">
        <v>101</v>
      </c>
      <c r="H928" s="89">
        <f t="shared" si="377"/>
        <v>226610</v>
      </c>
      <c r="I928" s="89">
        <f t="shared" si="378"/>
        <v>1004</v>
      </c>
      <c r="J928" s="48">
        <v>-1</v>
      </c>
      <c r="K928" s="56">
        <f t="shared" si="383"/>
        <v>0</v>
      </c>
      <c r="L928" s="48">
        <v>0</v>
      </c>
      <c r="M928" s="89">
        <f t="shared" si="384"/>
        <v>5226</v>
      </c>
      <c r="N928" s="48">
        <v>35</v>
      </c>
      <c r="O928" s="89">
        <f t="shared" si="379"/>
        <v>220380</v>
      </c>
      <c r="P928" s="111">
        <f t="shared" si="385"/>
        <v>14568</v>
      </c>
      <c r="Q928" s="57">
        <v>4334624</v>
      </c>
      <c r="R928" s="48">
        <v>6223</v>
      </c>
      <c r="S928" s="118"/>
      <c r="T928" s="57">
        <v>79281</v>
      </c>
      <c r="U928" s="78"/>
      <c r="W928" s="1">
        <f t="shared" si="380"/>
        <v>44751</v>
      </c>
      <c r="X928" s="122">
        <f t="shared" si="373"/>
        <v>101</v>
      </c>
      <c r="Y928">
        <f t="shared" si="374"/>
        <v>226610</v>
      </c>
      <c r="Z928" s="123">
        <f t="shared" si="381"/>
        <v>44751</v>
      </c>
      <c r="AA928">
        <f t="shared" si="375"/>
        <v>0</v>
      </c>
      <c r="AB928">
        <f t="shared" si="376"/>
        <v>5226</v>
      </c>
      <c r="AC928">
        <v>373</v>
      </c>
      <c r="AE928" s="1">
        <f t="shared" si="382"/>
        <v>44751</v>
      </c>
      <c r="AF928" s="293">
        <v>0</v>
      </c>
    </row>
    <row r="929" spans="2:32" x14ac:dyDescent="0.55000000000000004">
      <c r="B929" s="220">
        <v>44752</v>
      </c>
      <c r="C929" s="48">
        <v>0</v>
      </c>
      <c r="D929" s="84"/>
      <c r="E929" s="110"/>
      <c r="F929" s="57">
        <v>9</v>
      </c>
      <c r="G929" s="48">
        <v>94</v>
      </c>
      <c r="H929" s="89">
        <f t="shared" si="377"/>
        <v>226704</v>
      </c>
      <c r="I929" s="89">
        <f t="shared" si="378"/>
        <v>1047</v>
      </c>
      <c r="J929" s="48">
        <v>0</v>
      </c>
      <c r="K929" s="56">
        <f t="shared" si="383"/>
        <v>0</v>
      </c>
      <c r="L929" s="48">
        <v>0</v>
      </c>
      <c r="M929" s="89">
        <f t="shared" si="384"/>
        <v>5226</v>
      </c>
      <c r="N929" s="48">
        <v>51</v>
      </c>
      <c r="O929" s="89">
        <f t="shared" si="379"/>
        <v>220431</v>
      </c>
      <c r="P929" s="111">
        <f t="shared" si="385"/>
        <v>13737</v>
      </c>
      <c r="Q929" s="57">
        <v>4348361</v>
      </c>
      <c r="R929" s="48">
        <v>3918</v>
      </c>
      <c r="S929" s="118"/>
      <c r="T929" s="57">
        <v>89022</v>
      </c>
      <c r="U929" s="78"/>
      <c r="W929" s="1">
        <f t="shared" si="380"/>
        <v>44752</v>
      </c>
      <c r="X929" s="122">
        <f t="shared" si="373"/>
        <v>94</v>
      </c>
      <c r="Y929">
        <f t="shared" si="374"/>
        <v>226704</v>
      </c>
      <c r="Z929" s="123">
        <f t="shared" si="381"/>
        <v>44752</v>
      </c>
      <c r="AA929">
        <f t="shared" si="375"/>
        <v>0</v>
      </c>
      <c r="AB929">
        <f t="shared" si="376"/>
        <v>5226</v>
      </c>
      <c r="AC929">
        <v>373</v>
      </c>
      <c r="AE929" s="1">
        <f t="shared" si="382"/>
        <v>44752</v>
      </c>
      <c r="AF929" s="293">
        <v>0</v>
      </c>
    </row>
    <row r="930" spans="2:32" x14ac:dyDescent="0.55000000000000004">
      <c r="B930" s="220">
        <v>44753</v>
      </c>
      <c r="C930" s="48">
        <v>0</v>
      </c>
      <c r="D930" s="84"/>
      <c r="E930" s="110"/>
      <c r="F930" s="57">
        <v>0</v>
      </c>
      <c r="G930" s="48">
        <v>107</v>
      </c>
      <c r="H930" s="89">
        <f t="shared" si="377"/>
        <v>226811</v>
      </c>
      <c r="I930" s="89">
        <f t="shared" si="378"/>
        <v>1060</v>
      </c>
      <c r="J930" s="48">
        <v>0</v>
      </c>
      <c r="K930" s="56">
        <f t="shared" si="383"/>
        <v>0</v>
      </c>
      <c r="L930" s="48">
        <v>0</v>
      </c>
      <c r="M930" s="89">
        <f t="shared" si="384"/>
        <v>5226</v>
      </c>
      <c r="N930" s="48">
        <v>94</v>
      </c>
      <c r="O930" s="89">
        <f t="shared" si="379"/>
        <v>220525</v>
      </c>
      <c r="P930" s="111">
        <f t="shared" si="385"/>
        <v>15422</v>
      </c>
      <c r="Q930" s="57">
        <v>4363783</v>
      </c>
      <c r="R930" s="48">
        <v>4109</v>
      </c>
      <c r="S930" s="118"/>
      <c r="T930" s="57">
        <v>100334</v>
      </c>
      <c r="U930" s="78"/>
      <c r="W930" s="1">
        <f t="shared" si="380"/>
        <v>44753</v>
      </c>
      <c r="X930" s="122">
        <f t="shared" si="373"/>
        <v>107</v>
      </c>
      <c r="Y930">
        <f t="shared" si="374"/>
        <v>226811</v>
      </c>
      <c r="Z930" s="123">
        <f t="shared" si="381"/>
        <v>44753</v>
      </c>
      <c r="AA930">
        <f t="shared" si="375"/>
        <v>0</v>
      </c>
      <c r="AB930">
        <f t="shared" si="376"/>
        <v>5226</v>
      </c>
      <c r="AC930">
        <v>373</v>
      </c>
      <c r="AE930" s="1">
        <f t="shared" si="382"/>
        <v>44753</v>
      </c>
      <c r="AF930" s="293">
        <v>0</v>
      </c>
    </row>
    <row r="931" spans="2:32" x14ac:dyDescent="0.55000000000000004">
      <c r="B931" s="220">
        <v>44754</v>
      </c>
      <c r="C931" s="48">
        <v>0</v>
      </c>
      <c r="D931" s="84"/>
      <c r="E931" s="110"/>
      <c r="F931" s="57">
        <v>0</v>
      </c>
      <c r="G931" s="48">
        <v>98</v>
      </c>
      <c r="H931" s="89">
        <f t="shared" si="377"/>
        <v>226909</v>
      </c>
      <c r="I931" s="89">
        <f t="shared" si="378"/>
        <v>1082</v>
      </c>
      <c r="J931" s="48">
        <v>0</v>
      </c>
      <c r="K931" s="56">
        <f t="shared" si="383"/>
        <v>0</v>
      </c>
      <c r="L931" s="48">
        <v>0</v>
      </c>
      <c r="M931" s="89">
        <f t="shared" si="384"/>
        <v>5226</v>
      </c>
      <c r="N931" s="48">
        <v>76</v>
      </c>
      <c r="O931" s="89">
        <f t="shared" si="379"/>
        <v>220601</v>
      </c>
      <c r="P931" s="111">
        <f t="shared" si="385"/>
        <v>16373</v>
      </c>
      <c r="Q931" s="57">
        <v>4380156</v>
      </c>
      <c r="R931" s="48">
        <v>5745</v>
      </c>
      <c r="S931" s="118"/>
      <c r="T931" s="57">
        <v>110958</v>
      </c>
      <c r="U931" s="78"/>
      <c r="W931" s="1">
        <f t="shared" si="380"/>
        <v>44754</v>
      </c>
      <c r="X931" s="122">
        <f t="shared" si="373"/>
        <v>98</v>
      </c>
      <c r="Y931">
        <f t="shared" si="374"/>
        <v>226909</v>
      </c>
      <c r="Z931" s="123">
        <f t="shared" si="381"/>
        <v>44754</v>
      </c>
      <c r="AA931">
        <f t="shared" si="375"/>
        <v>0</v>
      </c>
      <c r="AB931">
        <f t="shared" si="376"/>
        <v>5226</v>
      </c>
      <c r="AC931">
        <v>373</v>
      </c>
      <c r="AE931" s="1">
        <f t="shared" si="382"/>
        <v>44754</v>
      </c>
      <c r="AF931" s="293">
        <v>0</v>
      </c>
    </row>
    <row r="932" spans="2:32" x14ac:dyDescent="0.55000000000000004">
      <c r="B932" s="220">
        <v>44755</v>
      </c>
      <c r="C932" s="48">
        <v>0</v>
      </c>
      <c r="D932" s="84"/>
      <c r="E932" s="110"/>
      <c r="F932" s="57">
        <v>0</v>
      </c>
      <c r="G932" s="48">
        <v>121</v>
      </c>
      <c r="H932" s="89">
        <f t="shared" si="377"/>
        <v>227030</v>
      </c>
      <c r="I932" s="89">
        <f t="shared" si="378"/>
        <v>1119</v>
      </c>
      <c r="J932" s="48">
        <v>0</v>
      </c>
      <c r="K932" s="56">
        <f t="shared" si="383"/>
        <v>0</v>
      </c>
      <c r="L932" s="48">
        <v>0</v>
      </c>
      <c r="M932" s="89">
        <f t="shared" si="384"/>
        <v>5226</v>
      </c>
      <c r="N932" s="48">
        <v>84</v>
      </c>
      <c r="O932" s="89">
        <f t="shared" si="379"/>
        <v>220685</v>
      </c>
      <c r="P932" s="111">
        <f t="shared" si="385"/>
        <v>17598</v>
      </c>
      <c r="Q932" s="57">
        <v>4397754</v>
      </c>
      <c r="R932" s="48">
        <v>10134</v>
      </c>
      <c r="S932" s="118"/>
      <c r="T932" s="57">
        <v>118334</v>
      </c>
      <c r="U932" s="78"/>
      <c r="W932" s="1">
        <f t="shared" si="380"/>
        <v>44755</v>
      </c>
      <c r="X932" s="122">
        <f t="shared" si="373"/>
        <v>121</v>
      </c>
      <c r="Y932">
        <f t="shared" si="374"/>
        <v>227030</v>
      </c>
      <c r="Z932" s="123">
        <f t="shared" si="381"/>
        <v>44755</v>
      </c>
      <c r="AA932">
        <f t="shared" si="375"/>
        <v>0</v>
      </c>
      <c r="AB932">
        <f t="shared" si="376"/>
        <v>5226</v>
      </c>
      <c r="AC932">
        <v>373</v>
      </c>
      <c r="AE932" s="1">
        <f t="shared" si="382"/>
        <v>44755</v>
      </c>
      <c r="AF932" s="293">
        <v>0</v>
      </c>
    </row>
    <row r="933" spans="2:32" x14ac:dyDescent="0.55000000000000004">
      <c r="B933" s="220">
        <v>44756</v>
      </c>
      <c r="C933" s="48">
        <v>0</v>
      </c>
      <c r="D933" s="84"/>
      <c r="E933" s="110"/>
      <c r="F933" s="57">
        <v>0</v>
      </c>
      <c r="G933" s="48">
        <v>113</v>
      </c>
      <c r="H933" s="89">
        <f t="shared" si="377"/>
        <v>227143</v>
      </c>
      <c r="I933" s="89">
        <f t="shared" si="378"/>
        <v>1139</v>
      </c>
      <c r="J933" s="48">
        <v>1</v>
      </c>
      <c r="K933" s="56">
        <f t="shared" si="383"/>
        <v>1</v>
      </c>
      <c r="L933" s="48">
        <v>0</v>
      </c>
      <c r="M933" s="89">
        <f t="shared" si="384"/>
        <v>5226</v>
      </c>
      <c r="N933" s="48">
        <v>93</v>
      </c>
      <c r="O933" s="89">
        <f t="shared" si="379"/>
        <v>220778</v>
      </c>
      <c r="P933" s="111">
        <f t="shared" si="385"/>
        <v>14212</v>
      </c>
      <c r="Q933" s="57">
        <v>4411966</v>
      </c>
      <c r="R933" s="48">
        <v>8659</v>
      </c>
      <c r="S933" s="118"/>
      <c r="T933" s="57">
        <v>123882</v>
      </c>
      <c r="U933" s="78"/>
      <c r="W933" s="1">
        <f t="shared" si="380"/>
        <v>44756</v>
      </c>
      <c r="X933" s="122">
        <f t="shared" si="373"/>
        <v>113</v>
      </c>
      <c r="Y933">
        <f t="shared" si="374"/>
        <v>227143</v>
      </c>
      <c r="Z933" s="123">
        <f t="shared" si="381"/>
        <v>44756</v>
      </c>
      <c r="AA933">
        <f t="shared" si="375"/>
        <v>0</v>
      </c>
      <c r="AB933">
        <f t="shared" si="376"/>
        <v>5226</v>
      </c>
      <c r="AC933">
        <v>373</v>
      </c>
      <c r="AE933" s="1">
        <f t="shared" si="382"/>
        <v>44756</v>
      </c>
      <c r="AF933" s="293">
        <v>0</v>
      </c>
    </row>
    <row r="934" spans="2:32" x14ac:dyDescent="0.55000000000000004">
      <c r="B934" s="220">
        <v>44757</v>
      </c>
      <c r="C934" s="48">
        <v>0</v>
      </c>
      <c r="D934" s="84"/>
      <c r="E934" s="110"/>
      <c r="F934" s="57">
        <v>0</v>
      </c>
      <c r="G934" s="48">
        <v>129</v>
      </c>
      <c r="H934" s="89">
        <f t="shared" si="377"/>
        <v>227272</v>
      </c>
      <c r="I934" s="89">
        <f t="shared" si="378"/>
        <v>1169</v>
      </c>
      <c r="J934" s="48">
        <v>0</v>
      </c>
      <c r="K934" s="56">
        <f t="shared" si="383"/>
        <v>1</v>
      </c>
      <c r="L934" s="48">
        <v>0</v>
      </c>
      <c r="M934" s="89">
        <f t="shared" si="384"/>
        <v>5226</v>
      </c>
      <c r="N934" s="48">
        <v>99</v>
      </c>
      <c r="O934" s="89">
        <f t="shared" si="379"/>
        <v>220877</v>
      </c>
      <c r="P934" s="111">
        <f t="shared" si="385"/>
        <v>12279</v>
      </c>
      <c r="Q934" s="57">
        <v>4424245</v>
      </c>
      <c r="R934" s="48">
        <v>13286</v>
      </c>
      <c r="S934" s="118"/>
      <c r="T934" s="57">
        <v>122871</v>
      </c>
      <c r="U934" s="78"/>
      <c r="W934" s="1">
        <f t="shared" si="380"/>
        <v>44757</v>
      </c>
      <c r="X934" s="122">
        <f t="shared" si="373"/>
        <v>129</v>
      </c>
      <c r="Y934">
        <f t="shared" si="374"/>
        <v>227272</v>
      </c>
      <c r="Z934" s="123">
        <f t="shared" si="381"/>
        <v>44757</v>
      </c>
      <c r="AA934">
        <f t="shared" si="375"/>
        <v>0</v>
      </c>
      <c r="AB934">
        <f t="shared" si="376"/>
        <v>5226</v>
      </c>
      <c r="AC934">
        <v>373</v>
      </c>
      <c r="AE934" s="1">
        <f t="shared" si="382"/>
        <v>44757</v>
      </c>
      <c r="AF934" s="293">
        <v>0</v>
      </c>
    </row>
    <row r="935" spans="2:32" x14ac:dyDescent="0.55000000000000004">
      <c r="B935" s="220">
        <v>44758</v>
      </c>
      <c r="C935" s="48">
        <v>0</v>
      </c>
      <c r="D935" s="84"/>
      <c r="E935" s="110"/>
      <c r="F935" s="57">
        <v>0</v>
      </c>
      <c r="G935" s="48">
        <v>154</v>
      </c>
      <c r="H935" s="89">
        <f t="shared" si="377"/>
        <v>227426</v>
      </c>
      <c r="I935" s="89">
        <f t="shared" si="378"/>
        <v>1229</v>
      </c>
      <c r="J935" s="48">
        <v>2</v>
      </c>
      <c r="K935" s="56">
        <f t="shared" si="383"/>
        <v>3</v>
      </c>
      <c r="L935" s="48">
        <v>0</v>
      </c>
      <c r="M935" s="89">
        <f t="shared" si="384"/>
        <v>5226</v>
      </c>
      <c r="N935" s="48">
        <v>94</v>
      </c>
      <c r="O935" s="89">
        <f t="shared" si="379"/>
        <v>220971</v>
      </c>
      <c r="P935" s="111">
        <f t="shared" si="385"/>
        <v>13853</v>
      </c>
      <c r="Q935" s="57">
        <v>4438098</v>
      </c>
      <c r="R935" s="48">
        <v>14672</v>
      </c>
      <c r="S935" s="118"/>
      <c r="T935" s="57">
        <v>122049</v>
      </c>
      <c r="U935" s="78"/>
      <c r="W935" s="1">
        <f t="shared" si="380"/>
        <v>44758</v>
      </c>
      <c r="X935" s="122">
        <f t="shared" si="373"/>
        <v>154</v>
      </c>
      <c r="Y935">
        <f t="shared" si="374"/>
        <v>227426</v>
      </c>
      <c r="Z935" s="123">
        <f t="shared" si="381"/>
        <v>44758</v>
      </c>
      <c r="AA935">
        <f t="shared" si="375"/>
        <v>0</v>
      </c>
      <c r="AB935">
        <f t="shared" si="376"/>
        <v>5226</v>
      </c>
      <c r="AC935">
        <v>373</v>
      </c>
      <c r="AE935" s="1">
        <f t="shared" si="382"/>
        <v>44758</v>
      </c>
      <c r="AF935" s="293">
        <v>0</v>
      </c>
    </row>
    <row r="936" spans="2:32" x14ac:dyDescent="0.55000000000000004">
      <c r="B936" s="220">
        <v>44759</v>
      </c>
      <c r="C936" s="48">
        <v>0</v>
      </c>
      <c r="D936" s="84"/>
      <c r="E936" s="110"/>
      <c r="F936" s="57">
        <v>0</v>
      </c>
      <c r="G936" s="48">
        <v>167</v>
      </c>
      <c r="H936" s="89">
        <f t="shared" si="377"/>
        <v>227593</v>
      </c>
      <c r="I936" s="89">
        <f t="shared" si="378"/>
        <v>1310</v>
      </c>
      <c r="J936" s="48">
        <v>-1</v>
      </c>
      <c r="K936" s="56">
        <f t="shared" si="383"/>
        <v>2</v>
      </c>
      <c r="L936" s="48">
        <v>0</v>
      </c>
      <c r="M936" s="89">
        <f t="shared" si="384"/>
        <v>5226</v>
      </c>
      <c r="N936" s="48">
        <v>86</v>
      </c>
      <c r="O936" s="89">
        <f t="shared" si="379"/>
        <v>221057</v>
      </c>
      <c r="P936" s="111">
        <f t="shared" si="385"/>
        <v>17584</v>
      </c>
      <c r="Q936" s="57">
        <v>4455682</v>
      </c>
      <c r="R936" s="48">
        <v>28678</v>
      </c>
      <c r="S936" s="118"/>
      <c r="T936" s="57">
        <v>110936</v>
      </c>
      <c r="U936" s="78"/>
      <c r="W936" s="1">
        <f t="shared" si="380"/>
        <v>44759</v>
      </c>
      <c r="X936" s="122">
        <f t="shared" si="373"/>
        <v>167</v>
      </c>
      <c r="Y936">
        <f t="shared" si="374"/>
        <v>227593</v>
      </c>
      <c r="Z936" s="123">
        <f t="shared" si="381"/>
        <v>44759</v>
      </c>
      <c r="AA936">
        <f t="shared" si="375"/>
        <v>0</v>
      </c>
      <c r="AB936">
        <f t="shared" si="376"/>
        <v>5226</v>
      </c>
      <c r="AC936">
        <v>373</v>
      </c>
      <c r="AE936" s="1">
        <f t="shared" si="382"/>
        <v>44759</v>
      </c>
      <c r="AF936" s="293">
        <v>0</v>
      </c>
    </row>
    <row r="937" spans="2:32" x14ac:dyDescent="0.55000000000000004">
      <c r="B937" s="220">
        <v>44760</v>
      </c>
      <c r="C937" s="48">
        <v>0</v>
      </c>
      <c r="D937" s="84"/>
      <c r="E937" s="110"/>
      <c r="F937" s="57">
        <v>0</v>
      </c>
      <c r="G937" s="48">
        <v>237</v>
      </c>
      <c r="H937" s="89">
        <f t="shared" ref="H937" si="386">+H936+G937</f>
        <v>227830</v>
      </c>
      <c r="I937" s="89">
        <f t="shared" ref="I937" si="387">+H937-M937-O937</f>
        <v>1425</v>
      </c>
      <c r="J937" s="48">
        <v>-1</v>
      </c>
      <c r="K937" s="56">
        <f t="shared" ref="K937:K939" si="388">+J937+K936</f>
        <v>1</v>
      </c>
      <c r="L937" s="48">
        <v>0</v>
      </c>
      <c r="M937" s="89">
        <f t="shared" ref="M937" si="389">+L937+M936</f>
        <v>5226</v>
      </c>
      <c r="N937" s="48">
        <v>122</v>
      </c>
      <c r="O937" s="89">
        <f t="shared" ref="O937" si="390">+N937+O936</f>
        <v>221179</v>
      </c>
      <c r="P937" s="111">
        <f t="shared" ref="P937" si="391">+Q937-Q936</f>
        <v>11994</v>
      </c>
      <c r="Q937" s="57">
        <v>4467676</v>
      </c>
      <c r="R937" s="48">
        <v>21420</v>
      </c>
      <c r="S937" s="118"/>
      <c r="T937" s="57">
        <v>101489</v>
      </c>
      <c r="U937" s="78"/>
      <c r="W937" s="1">
        <f t="shared" ref="W937" si="392">+B937</f>
        <v>44760</v>
      </c>
      <c r="X937" s="122">
        <f t="shared" ref="X937" si="393">+G937</f>
        <v>237</v>
      </c>
      <c r="Y937">
        <f t="shared" ref="Y937" si="394">+H937</f>
        <v>227830</v>
      </c>
      <c r="Z937" s="123">
        <f t="shared" ref="Z937" si="395">+B937</f>
        <v>44760</v>
      </c>
      <c r="AA937">
        <f t="shared" ref="AA937" si="396">+L937</f>
        <v>0</v>
      </c>
      <c r="AB937">
        <f t="shared" ref="AB937" si="397">+M937</f>
        <v>5226</v>
      </c>
      <c r="AC937">
        <v>373</v>
      </c>
      <c r="AE937" s="1">
        <f t="shared" ref="AE937" si="398">+B937</f>
        <v>44760</v>
      </c>
      <c r="AF937" s="293">
        <v>0</v>
      </c>
    </row>
    <row r="938" spans="2:32" x14ac:dyDescent="0.55000000000000004">
      <c r="B938" s="220">
        <v>44761</v>
      </c>
      <c r="C938" s="48">
        <v>0</v>
      </c>
      <c r="D938" s="84"/>
      <c r="E938" s="110"/>
      <c r="F938" s="57">
        <v>0</v>
      </c>
      <c r="G938" s="48">
        <v>150</v>
      </c>
      <c r="H938" s="89">
        <f t="shared" ref="H938" si="399">+H937+G938</f>
        <v>227980</v>
      </c>
      <c r="I938" s="89">
        <f t="shared" ref="I938" si="400">+H938-M938-O938</f>
        <v>1484</v>
      </c>
      <c r="J938" s="48">
        <v>0</v>
      </c>
      <c r="K938" s="56">
        <f t="shared" si="388"/>
        <v>1</v>
      </c>
      <c r="L938" s="48">
        <v>0</v>
      </c>
      <c r="M938" s="89">
        <f t="shared" ref="M938:M939" si="401">+L938+M937</f>
        <v>5226</v>
      </c>
      <c r="N938" s="48">
        <v>91</v>
      </c>
      <c r="O938" s="89">
        <f t="shared" ref="O938" si="402">+N938+O937</f>
        <v>221270</v>
      </c>
      <c r="P938" s="111">
        <f t="shared" ref="P938" si="403">+Q938-Q937</f>
        <v>13996</v>
      </c>
      <c r="Q938" s="57">
        <v>4481672</v>
      </c>
      <c r="R938" s="48">
        <v>12298</v>
      </c>
      <c r="S938" s="118"/>
      <c r="T938" s="57">
        <v>103176</v>
      </c>
      <c r="U938" s="78"/>
      <c r="W938" s="1">
        <f t="shared" ref="W938" si="404">+B938</f>
        <v>44761</v>
      </c>
      <c r="X938" s="122">
        <f t="shared" ref="X938" si="405">+G938</f>
        <v>150</v>
      </c>
      <c r="Y938">
        <f t="shared" ref="Y938" si="406">+H938</f>
        <v>227980</v>
      </c>
      <c r="Z938" s="123">
        <f t="shared" ref="Z938" si="407">+B938</f>
        <v>44761</v>
      </c>
      <c r="AA938">
        <f t="shared" ref="AA938" si="408">+L938</f>
        <v>0</v>
      </c>
      <c r="AB938">
        <f t="shared" ref="AB938" si="409">+M938</f>
        <v>5226</v>
      </c>
      <c r="AC938">
        <v>373</v>
      </c>
      <c r="AE938" s="1">
        <f t="shared" ref="AE938" si="410">+B938</f>
        <v>44761</v>
      </c>
      <c r="AF938" s="293">
        <v>0</v>
      </c>
    </row>
    <row r="939" spans="2:32" x14ac:dyDescent="0.55000000000000004">
      <c r="B939" s="220">
        <v>44762</v>
      </c>
      <c r="C939" s="48">
        <v>0</v>
      </c>
      <c r="D939" s="84"/>
      <c r="E939" s="110"/>
      <c r="F939" s="57">
        <v>0</v>
      </c>
      <c r="G939" s="48">
        <v>200</v>
      </c>
      <c r="H939" s="89">
        <f t="shared" ref="H939" si="411">+H938+G939</f>
        <v>228180</v>
      </c>
      <c r="I939" s="89">
        <f t="shared" ref="I939" si="412">+H939-M939-O939</f>
        <v>1615</v>
      </c>
      <c r="J939" s="48">
        <v>3</v>
      </c>
      <c r="K939" s="56">
        <f t="shared" si="388"/>
        <v>4</v>
      </c>
      <c r="L939" s="48">
        <v>0</v>
      </c>
      <c r="M939" s="89">
        <f t="shared" si="401"/>
        <v>5226</v>
      </c>
      <c r="N939" s="48">
        <v>69</v>
      </c>
      <c r="O939" s="89">
        <f t="shared" ref="O939" si="413">+N939+O938</f>
        <v>221339</v>
      </c>
      <c r="P939" s="111">
        <f t="shared" ref="P939" si="414">+Q939-Q938</f>
        <v>16937</v>
      </c>
      <c r="Q939" s="57">
        <v>4498609</v>
      </c>
      <c r="R939" s="48">
        <v>14007</v>
      </c>
      <c r="S939" s="118"/>
      <c r="T939" s="57">
        <v>106088</v>
      </c>
      <c r="U939" s="78"/>
      <c r="W939" s="1">
        <f t="shared" ref="W939" si="415">+B939</f>
        <v>44762</v>
      </c>
      <c r="X939" s="122">
        <f t="shared" ref="X939" si="416">+G939</f>
        <v>200</v>
      </c>
      <c r="Y939">
        <f t="shared" ref="Y939" si="417">+H939</f>
        <v>228180</v>
      </c>
      <c r="Z939" s="123">
        <f t="shared" ref="Z939" si="418">+B939</f>
        <v>44762</v>
      </c>
      <c r="AA939">
        <f t="shared" ref="AA939" si="419">+L939</f>
        <v>0</v>
      </c>
      <c r="AB939">
        <f t="shared" ref="AB939" si="420">+M939</f>
        <v>5226</v>
      </c>
      <c r="AC939">
        <v>373</v>
      </c>
      <c r="AE939" s="1">
        <f t="shared" ref="AE939" si="421">+B939</f>
        <v>44762</v>
      </c>
      <c r="AF939" s="293">
        <v>0</v>
      </c>
    </row>
    <row r="940" spans="2:32" x14ac:dyDescent="0.55000000000000004">
      <c r="B940" s="220">
        <v>44763</v>
      </c>
      <c r="C940" s="48">
        <v>0</v>
      </c>
      <c r="D940" s="84"/>
      <c r="E940" s="110"/>
      <c r="F940" s="57">
        <v>0</v>
      </c>
      <c r="G940" s="48">
        <v>175</v>
      </c>
      <c r="H940" s="89">
        <f t="shared" ref="H940" si="422">+H939+G940</f>
        <v>228355</v>
      </c>
      <c r="I940" s="89">
        <f t="shared" ref="I940" si="423">+H940-M940-O940</f>
        <v>1684</v>
      </c>
      <c r="J940" s="48">
        <v>4</v>
      </c>
      <c r="K940" s="56">
        <f t="shared" ref="K940" si="424">+J940+K939</f>
        <v>8</v>
      </c>
      <c r="L940" s="48">
        <v>0</v>
      </c>
      <c r="M940" s="89">
        <f t="shared" ref="M940" si="425">+L940+M939</f>
        <v>5226</v>
      </c>
      <c r="N940" s="48">
        <v>106</v>
      </c>
      <c r="O940" s="89">
        <f t="shared" ref="O940" si="426">+N940+O939</f>
        <v>221445</v>
      </c>
      <c r="P940" s="111">
        <f t="shared" ref="P940" si="427">+Q940-Q939</f>
        <v>13790</v>
      </c>
      <c r="Q940" s="57">
        <v>4512399</v>
      </c>
      <c r="R940" s="48">
        <v>12453</v>
      </c>
      <c r="S940" s="118"/>
      <c r="T940" s="57">
        <v>107393</v>
      </c>
      <c r="U940" s="78"/>
      <c r="W940" s="1">
        <f t="shared" ref="W940" si="428">+B940</f>
        <v>44763</v>
      </c>
      <c r="X940" s="122">
        <f t="shared" ref="X940" si="429">+G940</f>
        <v>175</v>
      </c>
      <c r="Y940">
        <f t="shared" ref="Y940" si="430">+H940</f>
        <v>228355</v>
      </c>
      <c r="Z940" s="123">
        <f t="shared" ref="Z940" si="431">+B940</f>
        <v>44763</v>
      </c>
      <c r="AA940">
        <f t="shared" ref="AA940" si="432">+L940</f>
        <v>0</v>
      </c>
      <c r="AB940">
        <f t="shared" ref="AB940" si="433">+M940</f>
        <v>5226</v>
      </c>
      <c r="AC940">
        <v>373</v>
      </c>
      <c r="AE940" s="1">
        <f t="shared" ref="AE940" si="434">+B940</f>
        <v>44763</v>
      </c>
      <c r="AF940" s="293">
        <v>0</v>
      </c>
    </row>
    <row r="941" spans="2:32" x14ac:dyDescent="0.55000000000000004">
      <c r="B941" s="220">
        <v>44764</v>
      </c>
      <c r="C941" s="48">
        <v>3</v>
      </c>
      <c r="D941" s="84"/>
      <c r="E941" s="110"/>
      <c r="F941" s="57">
        <v>3</v>
      </c>
      <c r="G941" s="48">
        <v>164</v>
      </c>
      <c r="H941" s="89">
        <f t="shared" ref="H941" si="435">+H940+G941</f>
        <v>228519</v>
      </c>
      <c r="I941" s="89">
        <f t="shared" ref="I941" si="436">+H941-M941-O941</f>
        <v>1751</v>
      </c>
      <c r="J941" s="48">
        <v>6</v>
      </c>
      <c r="K941" s="56">
        <f t="shared" ref="K941" si="437">+J941+K940</f>
        <v>14</v>
      </c>
      <c r="L941" s="48">
        <v>0</v>
      </c>
      <c r="M941" s="89">
        <f t="shared" ref="M941" si="438">+L941+M940</f>
        <v>5226</v>
      </c>
      <c r="N941" s="48">
        <v>97</v>
      </c>
      <c r="O941" s="89">
        <f t="shared" ref="O941" si="439">+N941+O940</f>
        <v>221542</v>
      </c>
      <c r="P941" s="111">
        <f t="shared" ref="P941" si="440">+Q941-Q940</f>
        <v>15409</v>
      </c>
      <c r="Q941" s="57">
        <v>4527808</v>
      </c>
      <c r="R941" s="48">
        <v>19731</v>
      </c>
      <c r="S941" s="118"/>
      <c r="T941" s="57">
        <v>103056</v>
      </c>
      <c r="U941" s="78"/>
      <c r="W941" s="1">
        <f t="shared" ref="W941" si="441">+B941</f>
        <v>44764</v>
      </c>
      <c r="X941" s="122">
        <f t="shared" ref="X941" si="442">+G941</f>
        <v>164</v>
      </c>
      <c r="Y941">
        <f t="shared" ref="Y941" si="443">+H941</f>
        <v>228519</v>
      </c>
      <c r="Z941" s="123">
        <f t="shared" ref="Z941" si="444">+B941</f>
        <v>44764</v>
      </c>
      <c r="AA941">
        <f t="shared" ref="AA941" si="445">+L941</f>
        <v>0</v>
      </c>
      <c r="AB941">
        <f t="shared" ref="AB941" si="446">+M941</f>
        <v>5226</v>
      </c>
      <c r="AC941">
        <v>373</v>
      </c>
      <c r="AE941" s="1">
        <f t="shared" ref="AE941" si="447">+B941</f>
        <v>44764</v>
      </c>
      <c r="AF941" s="293">
        <v>0</v>
      </c>
    </row>
    <row r="942" spans="2:32" x14ac:dyDescent="0.55000000000000004">
      <c r="B942" s="220">
        <v>44765</v>
      </c>
      <c r="C942" s="48">
        <v>0</v>
      </c>
      <c r="D942" s="84"/>
      <c r="E942" s="110"/>
      <c r="F942" s="57">
        <v>3</v>
      </c>
      <c r="G942" s="48">
        <v>129</v>
      </c>
      <c r="H942" s="89">
        <f t="shared" ref="H942" si="448">+H941+G942</f>
        <v>228648</v>
      </c>
      <c r="I942" s="89">
        <f t="shared" ref="I942" si="449">+H942-M942-O942</f>
        <v>1757</v>
      </c>
      <c r="J942" s="48">
        <v>6</v>
      </c>
      <c r="K942" s="56">
        <f t="shared" ref="K942" si="450">+J942+K941</f>
        <v>20</v>
      </c>
      <c r="L942" s="48">
        <v>0</v>
      </c>
      <c r="M942" s="89">
        <f t="shared" ref="M942" si="451">+L942+M941</f>
        <v>5226</v>
      </c>
      <c r="N942" s="48">
        <v>123</v>
      </c>
      <c r="O942" s="89">
        <f t="shared" ref="O942" si="452">+N942+O941</f>
        <v>221665</v>
      </c>
      <c r="P942" s="111">
        <f t="shared" ref="P942" si="453">+Q942-Q941</f>
        <v>16085</v>
      </c>
      <c r="Q942" s="57">
        <v>4543893</v>
      </c>
      <c r="R942" s="48">
        <v>10132</v>
      </c>
      <c r="S942" s="118"/>
      <c r="T942" s="57">
        <v>108958</v>
      </c>
      <c r="U942" s="78"/>
      <c r="W942" s="1">
        <f t="shared" ref="W942" si="454">+B942</f>
        <v>44765</v>
      </c>
      <c r="X942" s="122">
        <f t="shared" ref="X942" si="455">+G942</f>
        <v>129</v>
      </c>
      <c r="Y942">
        <f t="shared" ref="Y942" si="456">+H942</f>
        <v>228648</v>
      </c>
      <c r="Z942" s="123">
        <f t="shared" ref="Z942" si="457">+B942</f>
        <v>44765</v>
      </c>
      <c r="AA942">
        <f t="shared" ref="AA942" si="458">+L942</f>
        <v>0</v>
      </c>
      <c r="AB942">
        <f t="shared" ref="AB942" si="459">+M942</f>
        <v>5226</v>
      </c>
      <c r="AC942">
        <v>373</v>
      </c>
      <c r="AE942" s="1">
        <f t="shared" ref="AE942" si="460">+B942</f>
        <v>44765</v>
      </c>
      <c r="AF942" s="293">
        <v>0</v>
      </c>
    </row>
    <row r="943" spans="2:32" x14ac:dyDescent="0.55000000000000004">
      <c r="B943" s="220"/>
      <c r="C943" s="48"/>
      <c r="D943" s="84"/>
      <c r="E943" s="110"/>
      <c r="F943" s="57"/>
      <c r="G943" s="48"/>
      <c r="H943" s="89"/>
      <c r="I943" s="89"/>
      <c r="J943" s="48"/>
      <c r="K943" s="56"/>
      <c r="L943" s="48"/>
      <c r="M943" s="89"/>
      <c r="N943" s="48"/>
      <c r="O943" s="89"/>
      <c r="P943" s="111"/>
      <c r="Q943" s="57"/>
      <c r="R943" s="48"/>
      <c r="S943" s="118"/>
      <c r="T943" s="57"/>
      <c r="U943" s="78"/>
      <c r="W943" s="1"/>
      <c r="X943" s="122"/>
      <c r="Z943" s="123"/>
      <c r="AE943" s="1"/>
      <c r="AF943" s="293"/>
    </row>
    <row r="944" spans="2:32" x14ac:dyDescent="0.55000000000000004">
      <c r="B944" s="220"/>
      <c r="C944" s="48"/>
      <c r="D944" s="84"/>
      <c r="E944" s="110"/>
      <c r="F944" s="57"/>
      <c r="G944" s="48"/>
      <c r="H944" s="89"/>
      <c r="I944" s="89"/>
      <c r="J944" s="48"/>
      <c r="K944" s="56"/>
      <c r="L944" s="48"/>
      <c r="M944" s="89"/>
      <c r="N944" s="48"/>
      <c r="O944" s="89"/>
      <c r="P944" s="111"/>
      <c r="Q944" s="57"/>
      <c r="R944" s="48"/>
      <c r="S944" s="118"/>
      <c r="T944" s="57"/>
      <c r="U944" s="78"/>
      <c r="W944" s="1"/>
      <c r="X944" s="122"/>
      <c r="Z944" s="123"/>
      <c r="AE944" s="1"/>
      <c r="AF944" s="293"/>
    </row>
    <row r="945" spans="2:32" x14ac:dyDescent="0.55000000000000004">
      <c r="B945" s="220"/>
      <c r="C945" s="48"/>
      <c r="D945" s="84"/>
      <c r="E945" s="110"/>
      <c r="F945" s="57"/>
      <c r="G945" s="48"/>
      <c r="H945" s="89"/>
      <c r="I945" s="89"/>
      <c r="J945" s="48"/>
      <c r="K945" s="56"/>
      <c r="L945" s="48"/>
      <c r="M945" s="89"/>
      <c r="N945" s="48"/>
      <c r="O945" s="89"/>
      <c r="P945" s="111"/>
      <c r="Q945" s="57"/>
      <c r="R945" s="48"/>
      <c r="S945" s="118"/>
      <c r="T945" s="57"/>
      <c r="U945" s="78"/>
      <c r="W945" s="1"/>
      <c r="X945" s="122"/>
      <c r="Z945" s="123"/>
      <c r="AE945" s="1"/>
      <c r="AF945" s="293"/>
    </row>
    <row r="946" spans="2:32" ht="18.5" thickBot="1" x14ac:dyDescent="0.6">
      <c r="B946" s="66"/>
      <c r="C946" s="59"/>
      <c r="D946" s="49"/>
      <c r="E946" s="61"/>
      <c r="F946" s="60"/>
      <c r="G946" s="48"/>
      <c r="H946" s="89"/>
      <c r="I946" s="89"/>
      <c r="J946" s="59"/>
      <c r="K946" s="56"/>
      <c r="L946" s="48"/>
      <c r="M946" s="89"/>
      <c r="N946" s="48"/>
      <c r="O946" s="89"/>
      <c r="P946" s="111"/>
      <c r="Q946" s="60"/>
      <c r="R946" s="48"/>
      <c r="S946" s="60"/>
      <c r="T946" s="60"/>
      <c r="U946" s="78"/>
      <c r="W946" s="1"/>
      <c r="X946" s="122"/>
      <c r="Z946" s="123"/>
      <c r="AE946" s="1"/>
      <c r="AF946" s="293"/>
    </row>
    <row r="947" spans="2:32" ht="9.5" customHeight="1" thickBot="1" x14ac:dyDescent="0.6">
      <c r="B947" s="66"/>
      <c r="C947" s="79"/>
      <c r="D947" s="80"/>
      <c r="E947" s="82"/>
      <c r="F947" s="95"/>
      <c r="G947" s="79"/>
      <c r="H947" s="82"/>
      <c r="I947" s="82"/>
      <c r="J947" s="79"/>
      <c r="K947" s="82"/>
      <c r="L947" s="79"/>
      <c r="M947" s="82"/>
      <c r="N947" s="83"/>
      <c r="O947" s="81"/>
      <c r="P947" s="94"/>
      <c r="Q947" s="95"/>
      <c r="R947" s="120"/>
      <c r="S947" s="95"/>
      <c r="T947" s="95"/>
      <c r="U947" s="67"/>
      <c r="AF947" s="293"/>
    </row>
    <row r="948" spans="2:32" x14ac:dyDescent="0.55000000000000004">
      <c r="M948" s="296">
        <f>SUM(L845:L862)</f>
        <v>503</v>
      </c>
      <c r="AF948" s="293"/>
    </row>
    <row r="949" spans="2:32" ht="13" customHeight="1" x14ac:dyDescent="0.55000000000000004">
      <c r="E949" s="112"/>
      <c r="F949" s="113"/>
      <c r="G949" s="112" t="s">
        <v>80</v>
      </c>
      <c r="H949" s="113"/>
      <c r="I949" s="113"/>
      <c r="J949" s="113"/>
      <c r="U949" s="72"/>
      <c r="AF949" s="293"/>
    </row>
    <row r="950" spans="2:32" ht="13" customHeight="1" x14ac:dyDescent="0.55000000000000004">
      <c r="E950" s="112" t="s">
        <v>98</v>
      </c>
      <c r="F950" s="113"/>
      <c r="G950" s="303" t="s">
        <v>79</v>
      </c>
      <c r="H950" s="304"/>
      <c r="I950" s="112" t="s">
        <v>106</v>
      </c>
      <c r="J950" s="113"/>
      <c r="AF950" s="293"/>
    </row>
    <row r="951" spans="2:32" ht="13" customHeight="1" x14ac:dyDescent="0.55000000000000004">
      <c r="B951" s="129"/>
      <c r="E951" s="114" t="s">
        <v>108</v>
      </c>
      <c r="F951" s="113"/>
      <c r="G951" s="115"/>
      <c r="H951" s="115"/>
      <c r="I951" s="112" t="s">
        <v>107</v>
      </c>
      <c r="J951" s="113"/>
      <c r="AF951" s="293"/>
    </row>
    <row r="952" spans="2:32" ht="18.5" customHeight="1" x14ac:dyDescent="0.55000000000000004">
      <c r="E952" s="112" t="s">
        <v>96</v>
      </c>
      <c r="F952" s="113"/>
      <c r="G952" s="112" t="s">
        <v>97</v>
      </c>
      <c r="H952" s="113"/>
      <c r="I952" s="113"/>
      <c r="J952" s="113"/>
      <c r="AF952" s="293"/>
    </row>
    <row r="953" spans="2:32" ht="13" customHeight="1" x14ac:dyDescent="0.55000000000000004">
      <c r="E953" s="112" t="s">
        <v>98</v>
      </c>
      <c r="F953" s="113"/>
      <c r="G953" s="112" t="s">
        <v>99</v>
      </c>
      <c r="H953" s="113"/>
      <c r="I953" s="113"/>
      <c r="J953" s="113"/>
      <c r="AF953" s="293"/>
    </row>
    <row r="954" spans="2:32" ht="13" customHeight="1" x14ac:dyDescent="0.55000000000000004">
      <c r="E954" s="112" t="s">
        <v>98</v>
      </c>
      <c r="F954" s="113"/>
      <c r="G954" s="112" t="s">
        <v>100</v>
      </c>
      <c r="H954" s="113"/>
      <c r="I954" s="113"/>
      <c r="J954" s="113"/>
      <c r="AF954" s="293"/>
    </row>
    <row r="955" spans="2:32" ht="13" customHeight="1" x14ac:dyDescent="0.55000000000000004">
      <c r="E955" s="112" t="s">
        <v>101</v>
      </c>
      <c r="F955" s="113"/>
      <c r="G955" s="112" t="s">
        <v>102</v>
      </c>
      <c r="H955" s="113"/>
      <c r="I955" s="113"/>
      <c r="J955" s="113"/>
      <c r="AF955" s="293"/>
    </row>
    <row r="956" spans="2:32" ht="13" customHeight="1" x14ac:dyDescent="0.55000000000000004">
      <c r="E956" s="112" t="s">
        <v>103</v>
      </c>
      <c r="F956" s="113"/>
      <c r="G956" s="112" t="s">
        <v>104</v>
      </c>
      <c r="H956" s="113"/>
      <c r="I956" s="113"/>
      <c r="J956" s="113"/>
      <c r="AF956" s="293"/>
    </row>
    <row r="957" spans="2:32" x14ac:dyDescent="0.55000000000000004">
      <c r="AF957" s="293"/>
    </row>
    <row r="958" spans="2:32" x14ac:dyDescent="0.55000000000000004">
      <c r="AF958" s="293"/>
    </row>
    <row r="959" spans="2:32" x14ac:dyDescent="0.55000000000000004">
      <c r="AF959" s="293"/>
    </row>
    <row r="960" spans="2:32" x14ac:dyDescent="0.55000000000000004">
      <c r="AF960" s="293"/>
    </row>
    <row r="961" spans="32:32" x14ac:dyDescent="0.55000000000000004">
      <c r="AF961" s="293"/>
    </row>
    <row r="962" spans="32:32" x14ac:dyDescent="0.55000000000000004">
      <c r="AF962" s="293"/>
    </row>
    <row r="963" spans="32:32" x14ac:dyDescent="0.55000000000000004">
      <c r="AF963" s="293"/>
    </row>
    <row r="964" spans="32:32" x14ac:dyDescent="0.55000000000000004">
      <c r="AF964" s="293"/>
    </row>
    <row r="965" spans="32:32" x14ac:dyDescent="0.55000000000000004">
      <c r="AF965" s="293"/>
    </row>
  </sheetData>
  <mergeCells count="12">
    <mergeCell ref="G950:H95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53"/>
  <sheetViews>
    <sheetView topLeftCell="A6" zoomScaleNormal="100" workbookViewId="0">
      <pane xSplit="1" ySplit="2" topLeftCell="B934" activePane="bottomRight" state="frozen"/>
      <selection activeCell="A6" sqref="A6"/>
      <selection pane="topRight" activeCell="B6" sqref="B6"/>
      <selection pane="bottomLeft" activeCell="A8" sqref="A8"/>
      <selection pane="bottomRight" activeCell="E943" sqref="E943"/>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7.4140625" bestFit="1" customWidth="1"/>
    <col min="35" max="36" width="5.6640625" bestFit="1" customWidth="1"/>
    <col min="37" max="42" width="4.83203125" bestFit="1" customWidth="1"/>
    <col min="43" max="43" width="6.75" bestFit="1" customWidth="1"/>
    <col min="44" max="44" width="8.9140625" bestFit="1" customWidth="1"/>
    <col min="45" max="45" width="6.4140625" bestFit="1" customWidth="1"/>
    <col min="46" max="46" width="8.5"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45" t="s">
        <v>130</v>
      </c>
      <c r="C4" s="346"/>
      <c r="D4" s="346"/>
      <c r="E4" s="346"/>
      <c r="F4" s="346"/>
      <c r="G4" s="346"/>
      <c r="H4" s="346"/>
      <c r="I4" s="346"/>
      <c r="J4" s="346"/>
      <c r="K4" s="347"/>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4" t="s">
        <v>76</v>
      </c>
      <c r="B5" s="328" t="s">
        <v>134</v>
      </c>
      <c r="C5" s="326"/>
      <c r="D5" s="326"/>
      <c r="E5" s="326"/>
      <c r="F5" s="329" t="s">
        <v>135</v>
      </c>
      <c r="G5" s="326" t="s">
        <v>131</v>
      </c>
      <c r="H5" s="326"/>
      <c r="I5" s="326"/>
      <c r="J5" s="326" t="s">
        <v>132</v>
      </c>
      <c r="K5" s="327"/>
      <c r="L5" s="351" t="s">
        <v>69</v>
      </c>
      <c r="M5" s="352"/>
      <c r="N5" s="355" t="s">
        <v>9</v>
      </c>
      <c r="O5" s="356"/>
      <c r="P5" s="364" t="s">
        <v>128</v>
      </c>
      <c r="Q5" s="365"/>
      <c r="R5" s="365"/>
      <c r="S5" s="366"/>
      <c r="T5" s="372" t="s">
        <v>88</v>
      </c>
      <c r="U5" s="373"/>
      <c r="V5" s="373"/>
      <c r="W5" s="373"/>
      <c r="X5" s="374"/>
      <c r="Y5" s="130"/>
      <c r="Z5" s="324" t="s">
        <v>76</v>
      </c>
      <c r="AA5" s="339" t="s">
        <v>161</v>
      </c>
      <c r="AB5" s="340"/>
      <c r="AC5" s="341"/>
      <c r="AD5" s="380" t="s">
        <v>142</v>
      </c>
      <c r="AE5" s="381"/>
      <c r="AF5" s="360"/>
      <c r="AG5" s="360"/>
      <c r="AH5" s="360"/>
      <c r="AI5" s="360"/>
      <c r="AJ5" s="382"/>
      <c r="AK5" s="359" t="s">
        <v>143</v>
      </c>
      <c r="AL5" s="360"/>
      <c r="AM5" s="360"/>
      <c r="AN5" s="360"/>
      <c r="AO5" s="360"/>
      <c r="AP5" s="361"/>
      <c r="AQ5" s="359" t="s">
        <v>144</v>
      </c>
      <c r="AR5" s="360"/>
      <c r="AS5" s="360"/>
      <c r="AT5" s="360"/>
      <c r="AU5" s="360"/>
      <c r="AV5" s="370"/>
    </row>
    <row r="6" spans="1:97" ht="28.5" customHeight="1" x14ac:dyDescent="0.55000000000000004">
      <c r="A6" s="324"/>
      <c r="B6" s="332" t="s">
        <v>148</v>
      </c>
      <c r="C6" s="333"/>
      <c r="D6" s="336" t="s">
        <v>86</v>
      </c>
      <c r="E6" s="334" t="s">
        <v>136</v>
      </c>
      <c r="F6" s="330"/>
      <c r="G6" s="336" t="s">
        <v>133</v>
      </c>
      <c r="H6" s="336" t="s">
        <v>9</v>
      </c>
      <c r="I6" s="336" t="s">
        <v>86</v>
      </c>
      <c r="J6" s="336" t="s">
        <v>133</v>
      </c>
      <c r="K6" s="337" t="s">
        <v>9</v>
      </c>
      <c r="L6" s="353"/>
      <c r="M6" s="354"/>
      <c r="N6" s="357"/>
      <c r="O6" s="358"/>
      <c r="P6" s="367"/>
      <c r="Q6" s="368"/>
      <c r="R6" s="368"/>
      <c r="S6" s="369"/>
      <c r="T6" s="375"/>
      <c r="U6" s="376"/>
      <c r="V6" s="376"/>
      <c r="W6" s="376"/>
      <c r="X6" s="377"/>
      <c r="Y6" s="130"/>
      <c r="Z6" s="324"/>
      <c r="AA6" s="342"/>
      <c r="AB6" s="343"/>
      <c r="AC6" s="344"/>
      <c r="AD6" s="378" t="s">
        <v>141</v>
      </c>
      <c r="AE6" s="379"/>
      <c r="AF6" s="348"/>
      <c r="AG6" s="348" t="s">
        <v>140</v>
      </c>
      <c r="AH6" s="348"/>
      <c r="AI6" s="348" t="s">
        <v>132</v>
      </c>
      <c r="AJ6" s="349"/>
      <c r="AK6" s="362" t="s">
        <v>141</v>
      </c>
      <c r="AL6" s="348"/>
      <c r="AM6" s="348" t="s">
        <v>140</v>
      </c>
      <c r="AN6" s="348"/>
      <c r="AO6" s="348" t="s">
        <v>132</v>
      </c>
      <c r="AP6" s="363"/>
      <c r="AQ6" s="362" t="s">
        <v>141</v>
      </c>
      <c r="AR6" s="348"/>
      <c r="AS6" s="348" t="s">
        <v>140</v>
      </c>
      <c r="AT6" s="348"/>
      <c r="AU6" s="348" t="s">
        <v>132</v>
      </c>
      <c r="AV6" s="371"/>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5"/>
      <c r="B7" s="140" t="s">
        <v>133</v>
      </c>
      <c r="C7" s="132" t="s">
        <v>9</v>
      </c>
      <c r="D7" s="331"/>
      <c r="E7" s="335"/>
      <c r="F7" s="331"/>
      <c r="G7" s="331"/>
      <c r="H7" s="331"/>
      <c r="I7" s="331"/>
      <c r="J7" s="331"/>
      <c r="K7" s="338"/>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0" t="s">
        <v>176</v>
      </c>
      <c r="AY7" s="350"/>
      <c r="AZ7" s="350"/>
      <c r="BA7" s="350"/>
      <c r="BB7" s="350"/>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55000000000000004">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55000000000000004">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55000000000000004">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55000000000000004">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55000000000000004">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55000000000000004">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41" si="1275">+BA835+1</f>
        <v>415</v>
      </c>
      <c r="BB839" s="129">
        <v>1</v>
      </c>
      <c r="BC839" s="27">
        <f t="shared" ref="BC839:BC844" si="1276">+BC838+BB839</f>
        <v>1624</v>
      </c>
      <c r="BD839" s="237">
        <f t="shared" ref="BD839:BD941"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55000000000000004">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55000000000000004">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55000000000000004">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55000000000000004">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55000000000000004">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55000000000000004">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41"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41"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55000000000000004">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55000000000000004">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55000000000000004">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55000000000000004">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55000000000000004">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55000000000000004">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55000000000000004">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55000000000000004">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55000000000000004">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55000000000000004">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55000000000000004">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55000000000000004">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55000000000000004">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55000000000000004">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55000000000000004">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55000000000000004">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55000000000000004">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55000000000000004">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55000000000000004">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55000000000000004">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55000000000000004">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55000000000000004">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55000000000000004">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55000000000000004">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55000000000000004">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55000000000000004">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55000000000000004">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897"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55000000000000004">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55000000000000004">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55000000000000004">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55000000000000004">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55000000000000004">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55000000000000004">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55000000000000004">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55000000000000004">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55000000000000004">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55000000000000004">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55000000000000004">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55000000000000004">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55000000000000004">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55000000000000004">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55000000000000004">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55000000000000004">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55000000000000004">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55000000000000004">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55000000000000004">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55000000000000004">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55000000000000004">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55000000000000004">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55000000000000004">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55000000000000004">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C935"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CC934" si="1517">+AR909</f>
        <v>3387061</v>
      </c>
      <c r="CD909">
        <f t="shared" si="1494"/>
        <v>13742</v>
      </c>
      <c r="CE909">
        <f t="shared" si="1495"/>
        <v>5480</v>
      </c>
      <c r="CF909" s="178">
        <f t="shared" si="1496"/>
        <v>44733</v>
      </c>
      <c r="CG909">
        <f t="shared" si="1497"/>
        <v>56366</v>
      </c>
      <c r="CH909">
        <f t="shared" ref="CH909:CH934"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CT934" si="1519">+AU909</f>
        <v>115</v>
      </c>
      <c r="CU909">
        <f t="shared" si="1509"/>
        <v>0</v>
      </c>
    </row>
    <row r="910" spans="1:99" ht="18" customHeight="1" x14ac:dyDescent="0.55000000000000004">
      <c r="A910" s="178">
        <v>44734</v>
      </c>
      <c r="B910" s="239">
        <v>35</v>
      </c>
      <c r="C910" s="153">
        <f t="shared" si="1513"/>
        <v>19169</v>
      </c>
      <c r="D910" s="295">
        <f t="shared" ref="D910:D935" si="1520">+C910-F910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Z935" si="1521">+A910</f>
        <v>44734</v>
      </c>
      <c r="AA910" s="229">
        <f t="shared" ref="AA910:AA935" si="1522">+AF910+AL910+AR910</f>
        <v>3774896</v>
      </c>
      <c r="AB910" s="229">
        <f t="shared" ref="AB910:AB935" si="1523">+AH910+AN910+AT910</f>
        <v>77224</v>
      </c>
      <c r="AC910" s="230">
        <f t="shared" ref="AC910:AC935" si="1524">+AJ910+AP910+AV910</f>
        <v>15048</v>
      </c>
      <c r="AD910" s="182">
        <f t="shared" ref="AD910:AD935" si="1525">+AF910-AF909</f>
        <v>284</v>
      </c>
      <c r="AE910" s="242">
        <f t="shared" ref="AE910:AE935" si="1526">+AE909+AD910</f>
        <v>334305</v>
      </c>
      <c r="AF910" s="154">
        <v>335510</v>
      </c>
      <c r="AG910" s="183">
        <f t="shared" si="1511"/>
        <v>87</v>
      </c>
      <c r="AH910" s="154">
        <v>63399</v>
      </c>
      <c r="AI910" s="183">
        <f t="shared" si="1512"/>
        <v>1</v>
      </c>
      <c r="AJ910" s="184">
        <v>9397</v>
      </c>
      <c r="AK910" s="185">
        <f t="shared" ref="AK910:AK925" si="1527">+AL910-AL909</f>
        <v>9</v>
      </c>
      <c r="AL910" s="154">
        <v>107</v>
      </c>
      <c r="AM910" s="183">
        <f t="shared" ref="AM910:AM929" si="1528">+AN910-AN909</f>
        <v>0</v>
      </c>
      <c r="AN910" s="154">
        <v>83</v>
      </c>
      <c r="AO910" s="183">
        <f t="shared" si="1386"/>
        <v>0</v>
      </c>
      <c r="AP910" s="186">
        <v>0</v>
      </c>
      <c r="AQ910" s="185">
        <f t="shared" ref="AQ910:AQ926" si="1529">+AR910-AR909</f>
        <v>52218</v>
      </c>
      <c r="AR910" s="154">
        <v>3439279</v>
      </c>
      <c r="AS910" s="183">
        <f t="shared" ref="AS910:AS935" si="1530">+AT910-AT909</f>
        <v>0</v>
      </c>
      <c r="AT910" s="154">
        <v>13742</v>
      </c>
      <c r="AU910" s="183">
        <f t="shared" ref="AU910:AU925" si="1531">+AV910-AV909</f>
        <v>171</v>
      </c>
      <c r="AV910" s="187">
        <v>5651</v>
      </c>
      <c r="AW910" s="237">
        <f t="shared" si="1310"/>
        <v>749</v>
      </c>
      <c r="AX910" s="236">
        <f t="shared" ref="AX910:AX934" si="1532">+A910</f>
        <v>44734</v>
      </c>
      <c r="AY910" s="6">
        <v>3</v>
      </c>
      <c r="AZ910" s="237">
        <f t="shared" ref="AZ910:AZ934" si="1533">+AZ909+AY910</f>
        <v>2505</v>
      </c>
      <c r="BA910" s="237">
        <f t="shared" si="1275"/>
        <v>435</v>
      </c>
      <c r="BB910" s="129">
        <v>0</v>
      </c>
      <c r="BC910" s="27">
        <f t="shared" ref="BC910:BC934" si="1534">+BC909+BB910</f>
        <v>1646</v>
      </c>
      <c r="BD910" s="237">
        <f t="shared" si="1277"/>
        <v>470</v>
      </c>
      <c r="BE910" s="228">
        <f t="shared" ref="BE910:BE934" si="1535">+Z910</f>
        <v>44734</v>
      </c>
      <c r="BF910" s="131">
        <f t="shared" ref="BF910:BF934" si="1536">+B910</f>
        <v>35</v>
      </c>
      <c r="BG910" s="131">
        <f t="shared" ref="BG910:BG934" si="1537">+BI910</f>
        <v>19169</v>
      </c>
      <c r="BH910" s="228">
        <f t="shared" ref="BH910:BH934" si="1538">+A910</f>
        <v>44734</v>
      </c>
      <c r="BI910" s="131">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78">
        <f t="shared" ref="BQ910:BQ934" si="1547">+A910</f>
        <v>44734</v>
      </c>
      <c r="BR910">
        <f t="shared" si="1514"/>
        <v>335510</v>
      </c>
      <c r="BS910">
        <f t="shared" si="1515"/>
        <v>63399</v>
      </c>
      <c r="BT910">
        <f t="shared" si="1516"/>
        <v>9397</v>
      </c>
      <c r="BU910">
        <v>15</v>
      </c>
      <c r="BV910">
        <f t="shared" ref="BV910:BV934" si="1548">+AD910</f>
        <v>284</v>
      </c>
      <c r="BW910">
        <f t="shared" si="1510"/>
        <v>88892</v>
      </c>
      <c r="BX910" s="178">
        <f t="shared" ref="BX910:BX934" si="1549">+A910</f>
        <v>44734</v>
      </c>
      <c r="BY910">
        <f t="shared" ref="BY910:BY934" si="1550">+AL910</f>
        <v>107</v>
      </c>
      <c r="BZ910">
        <f t="shared" ref="BZ910:BZ934" si="1551">+AN910</f>
        <v>83</v>
      </c>
      <c r="CA910">
        <f t="shared" ref="CA910:CA934" si="1552">+AP910</f>
        <v>0</v>
      </c>
      <c r="CB910" s="178">
        <f t="shared" ref="CB910:CB934" si="1553">+A910</f>
        <v>44734</v>
      </c>
      <c r="CC910">
        <f t="shared" si="1517"/>
        <v>3439279</v>
      </c>
      <c r="CD910">
        <f t="shared" ref="CD910:CD934" si="1554">+AT910</f>
        <v>13742</v>
      </c>
      <c r="CE910">
        <f t="shared" ref="CE910:CE934" si="1555">+AV910</f>
        <v>5651</v>
      </c>
      <c r="CF910" s="178">
        <f t="shared" ref="CF910:CF934" si="1556">+A910</f>
        <v>44734</v>
      </c>
      <c r="CG910">
        <f t="shared" ref="CG910:CG934" si="1557">+AQ910</f>
        <v>52218</v>
      </c>
      <c r="CH910">
        <f t="shared" si="1518"/>
        <v>171</v>
      </c>
      <c r="CI910" s="178">
        <f t="shared" ref="CI910:CI934" si="1558">+A910</f>
        <v>44734</v>
      </c>
      <c r="CJ910">
        <f t="shared" ref="CJ910:CJ934" si="1559">+AD910</f>
        <v>284</v>
      </c>
      <c r="CK910">
        <f t="shared" ref="CK910:CK934" si="1560">+AG910</f>
        <v>87</v>
      </c>
      <c r="CL910" s="178">
        <f t="shared" ref="CL910:CL934" si="1561">+A910</f>
        <v>44734</v>
      </c>
      <c r="CM910">
        <f t="shared" ref="CM910:CM934" si="1562">+AI910</f>
        <v>1</v>
      </c>
      <c r="CN910" s="1">
        <f t="shared" ref="CN910:CN934" si="1563">+Z910</f>
        <v>44734</v>
      </c>
      <c r="CO910" s="281">
        <f t="shared" ref="CO910:CO934" si="1564">+AD910</f>
        <v>284</v>
      </c>
      <c r="CP910" s="1">
        <f t="shared" ref="CP910:CP934" si="1565">+Z910</f>
        <v>44734</v>
      </c>
      <c r="CQ910" s="282">
        <f t="shared" ref="CQ910:CQ934" si="1566">+AI910</f>
        <v>1</v>
      </c>
      <c r="CR910" s="178">
        <f t="shared" ref="CR910:CR934" si="1567">+A910</f>
        <v>44734</v>
      </c>
      <c r="CS910">
        <f t="shared" ref="CS910:CS934" si="1568">+AQ910</f>
        <v>52218</v>
      </c>
      <c r="CT910">
        <f t="shared" si="1519"/>
        <v>171</v>
      </c>
      <c r="CU910">
        <f t="shared" ref="CU910:CU934" si="1569">+AS910</f>
        <v>0</v>
      </c>
    </row>
    <row r="911" spans="1:99" ht="18" customHeight="1" x14ac:dyDescent="0.55000000000000004">
      <c r="A911" s="178">
        <v>44735</v>
      </c>
      <c r="B911" s="239">
        <v>19</v>
      </c>
      <c r="C911" s="153">
        <f t="shared" si="1513"/>
        <v>19188</v>
      </c>
      <c r="D911" s="295">
        <f t="shared" si="1520"/>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si="1521"/>
        <v>44735</v>
      </c>
      <c r="AA911" s="229">
        <f t="shared" si="1522"/>
        <v>3823505</v>
      </c>
      <c r="AB911" s="229">
        <f t="shared" si="1523"/>
        <v>77291</v>
      </c>
      <c r="AC911" s="230">
        <f t="shared" si="1524"/>
        <v>15215</v>
      </c>
      <c r="AD911" s="182">
        <f t="shared" si="1525"/>
        <v>281</v>
      </c>
      <c r="AE911" s="242">
        <f t="shared" si="1526"/>
        <v>334586</v>
      </c>
      <c r="AF911" s="154">
        <v>335791</v>
      </c>
      <c r="AG911" s="183">
        <f t="shared" si="1511"/>
        <v>67</v>
      </c>
      <c r="AH911" s="154">
        <v>63466</v>
      </c>
      <c r="AI911" s="183">
        <f t="shared" si="1512"/>
        <v>1</v>
      </c>
      <c r="AJ911" s="184">
        <v>9398</v>
      </c>
      <c r="AK911" s="185">
        <f t="shared" si="1527"/>
        <v>8</v>
      </c>
      <c r="AL911" s="154">
        <v>115</v>
      </c>
      <c r="AM911" s="183">
        <f t="shared" si="1528"/>
        <v>0</v>
      </c>
      <c r="AN911" s="154">
        <v>83</v>
      </c>
      <c r="AO911" s="183">
        <f t="shared" si="1386"/>
        <v>0</v>
      </c>
      <c r="AP911" s="186">
        <v>0</v>
      </c>
      <c r="AQ911" s="185">
        <f t="shared" si="1529"/>
        <v>48320</v>
      </c>
      <c r="AR911" s="154">
        <v>3487599</v>
      </c>
      <c r="AS911" s="183">
        <f t="shared" si="1530"/>
        <v>0</v>
      </c>
      <c r="AT911" s="154">
        <v>13742</v>
      </c>
      <c r="AU911" s="183">
        <f t="shared" si="1531"/>
        <v>166</v>
      </c>
      <c r="AV911" s="187">
        <v>5817</v>
      </c>
      <c r="AW911" s="237">
        <f t="shared" si="1310"/>
        <v>750</v>
      </c>
      <c r="AX911" s="236">
        <f t="shared" si="1532"/>
        <v>44735</v>
      </c>
      <c r="AY911" s="6">
        <v>1</v>
      </c>
      <c r="AZ911" s="237">
        <f t="shared" si="1533"/>
        <v>2506</v>
      </c>
      <c r="BA911" s="237">
        <f t="shared" si="1275"/>
        <v>433</v>
      </c>
      <c r="BB911" s="129">
        <v>0</v>
      </c>
      <c r="BC911" s="27">
        <f t="shared" si="1534"/>
        <v>1646</v>
      </c>
      <c r="BD911" s="237">
        <f t="shared" si="1277"/>
        <v>468</v>
      </c>
      <c r="BE911" s="228">
        <f t="shared" si="1535"/>
        <v>44735</v>
      </c>
      <c r="BF911" s="131">
        <f t="shared" si="1536"/>
        <v>19</v>
      </c>
      <c r="BG911" s="131">
        <f t="shared" si="1537"/>
        <v>19188</v>
      </c>
      <c r="BH911" s="228">
        <f t="shared" si="1538"/>
        <v>44735</v>
      </c>
      <c r="BI911" s="131">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78">
        <f t="shared" si="1547"/>
        <v>44735</v>
      </c>
      <c r="BR911">
        <f t="shared" si="1514"/>
        <v>335791</v>
      </c>
      <c r="BS911">
        <f t="shared" si="1515"/>
        <v>63466</v>
      </c>
      <c r="BT911">
        <f t="shared" si="1516"/>
        <v>9398</v>
      </c>
      <c r="BU911">
        <v>15</v>
      </c>
      <c r="BV911">
        <f t="shared" si="1548"/>
        <v>281</v>
      </c>
      <c r="BW911">
        <f t="shared" ref="BW911:BW935" si="1570">+BW907+BV911</f>
        <v>74129</v>
      </c>
      <c r="BX911" s="178">
        <f t="shared" si="1549"/>
        <v>44735</v>
      </c>
      <c r="BY911">
        <f t="shared" si="1550"/>
        <v>115</v>
      </c>
      <c r="BZ911">
        <f t="shared" si="1551"/>
        <v>83</v>
      </c>
      <c r="CA911">
        <f t="shared" si="1552"/>
        <v>0</v>
      </c>
      <c r="CB911" s="178">
        <f t="shared" si="1553"/>
        <v>44735</v>
      </c>
      <c r="CC911">
        <f t="shared" si="1517"/>
        <v>3487599</v>
      </c>
      <c r="CD911">
        <f t="shared" si="1554"/>
        <v>13742</v>
      </c>
      <c r="CE911">
        <f t="shared" si="1555"/>
        <v>5817</v>
      </c>
      <c r="CF911" s="178">
        <f t="shared" si="1556"/>
        <v>44735</v>
      </c>
      <c r="CG911">
        <f t="shared" si="1557"/>
        <v>48320</v>
      </c>
      <c r="CH911">
        <f t="shared" si="1518"/>
        <v>166</v>
      </c>
      <c r="CI911" s="178">
        <f t="shared" si="1558"/>
        <v>44735</v>
      </c>
      <c r="CJ911">
        <f t="shared" si="1559"/>
        <v>281</v>
      </c>
      <c r="CK911">
        <f t="shared" si="1560"/>
        <v>67</v>
      </c>
      <c r="CL911" s="178">
        <f t="shared" si="1561"/>
        <v>44735</v>
      </c>
      <c r="CM911">
        <f t="shared" si="1562"/>
        <v>1</v>
      </c>
      <c r="CN911" s="1">
        <f t="shared" si="1563"/>
        <v>44735</v>
      </c>
      <c r="CO911" s="281">
        <f t="shared" si="1564"/>
        <v>281</v>
      </c>
      <c r="CP911" s="1">
        <f t="shared" si="1565"/>
        <v>44735</v>
      </c>
      <c r="CQ911" s="282">
        <f t="shared" si="1566"/>
        <v>1</v>
      </c>
      <c r="CR911" s="178">
        <f t="shared" si="1567"/>
        <v>44735</v>
      </c>
      <c r="CS911">
        <f t="shared" si="1568"/>
        <v>48320</v>
      </c>
      <c r="CT911">
        <f t="shared" si="1519"/>
        <v>166</v>
      </c>
      <c r="CU911">
        <f t="shared" si="1569"/>
        <v>0</v>
      </c>
    </row>
    <row r="912" spans="1:99" ht="18" customHeight="1" x14ac:dyDescent="0.55000000000000004">
      <c r="A912" s="178">
        <v>44736</v>
      </c>
      <c r="B912" s="239">
        <v>46</v>
      </c>
      <c r="C912" s="153">
        <f t="shared" si="1513"/>
        <v>19234</v>
      </c>
      <c r="D912" s="295">
        <f t="shared" si="1520"/>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si="1521"/>
        <v>44736</v>
      </c>
      <c r="AA912" s="229">
        <f t="shared" si="1522"/>
        <v>3869522</v>
      </c>
      <c r="AB912" s="229">
        <f t="shared" si="1523"/>
        <v>77352</v>
      </c>
      <c r="AC912" s="230">
        <f t="shared" si="1524"/>
        <v>15367</v>
      </c>
      <c r="AD912" s="182">
        <f t="shared" si="1525"/>
        <v>271</v>
      </c>
      <c r="AE912" s="242">
        <f t="shared" si="1526"/>
        <v>334857</v>
      </c>
      <c r="AF912" s="154">
        <v>336062</v>
      </c>
      <c r="AG912" s="183">
        <f t="shared" si="1511"/>
        <v>61</v>
      </c>
      <c r="AH912" s="154">
        <v>63527</v>
      </c>
      <c r="AI912" s="183">
        <f t="shared" si="1512"/>
        <v>0</v>
      </c>
      <c r="AJ912" s="184">
        <v>9398</v>
      </c>
      <c r="AK912" s="185">
        <f t="shared" si="1527"/>
        <v>10</v>
      </c>
      <c r="AL912" s="154">
        <v>125</v>
      </c>
      <c r="AM912" s="183">
        <f t="shared" si="1528"/>
        <v>0</v>
      </c>
      <c r="AN912" s="154">
        <v>83</v>
      </c>
      <c r="AO912" s="183">
        <f t="shared" si="1386"/>
        <v>0</v>
      </c>
      <c r="AP912" s="186">
        <v>0</v>
      </c>
      <c r="AQ912" s="185">
        <f t="shared" si="1529"/>
        <v>45736</v>
      </c>
      <c r="AR912" s="154">
        <v>3533335</v>
      </c>
      <c r="AS912" s="183">
        <f t="shared" si="1530"/>
        <v>0</v>
      </c>
      <c r="AT912" s="154">
        <v>13742</v>
      </c>
      <c r="AU912" s="183">
        <f t="shared" si="1531"/>
        <v>152</v>
      </c>
      <c r="AV912" s="187">
        <v>5969</v>
      </c>
      <c r="AW912" s="237">
        <f t="shared" si="1310"/>
        <v>751</v>
      </c>
      <c r="AX912" s="236">
        <f t="shared" si="1532"/>
        <v>44736</v>
      </c>
      <c r="AY912" s="6">
        <v>2</v>
      </c>
      <c r="AZ912" s="237">
        <f t="shared" si="1533"/>
        <v>2508</v>
      </c>
      <c r="BA912" s="237">
        <f t="shared" si="1275"/>
        <v>434</v>
      </c>
      <c r="BB912" s="129">
        <v>0</v>
      </c>
      <c r="BC912" s="27">
        <f t="shared" si="1534"/>
        <v>1646</v>
      </c>
      <c r="BD912" s="237">
        <f t="shared" si="1277"/>
        <v>469</v>
      </c>
      <c r="BE912" s="228">
        <f t="shared" si="1535"/>
        <v>44736</v>
      </c>
      <c r="BF912" s="131">
        <f t="shared" si="1536"/>
        <v>46</v>
      </c>
      <c r="BG912" s="131">
        <f t="shared" si="1537"/>
        <v>19234</v>
      </c>
      <c r="BH912" s="228">
        <f t="shared" si="1538"/>
        <v>44736</v>
      </c>
      <c r="BI912" s="131">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78">
        <f t="shared" si="1547"/>
        <v>44736</v>
      </c>
      <c r="BR912">
        <f t="shared" si="1514"/>
        <v>336062</v>
      </c>
      <c r="BS912">
        <f t="shared" si="1515"/>
        <v>63527</v>
      </c>
      <c r="BT912">
        <f t="shared" si="1516"/>
        <v>9398</v>
      </c>
      <c r="BU912">
        <v>15</v>
      </c>
      <c r="BV912">
        <f t="shared" si="1548"/>
        <v>271</v>
      </c>
      <c r="BW912">
        <f t="shared" si="1570"/>
        <v>88149</v>
      </c>
      <c r="BX912" s="178">
        <f t="shared" si="1549"/>
        <v>44736</v>
      </c>
      <c r="BY912">
        <f t="shared" si="1550"/>
        <v>125</v>
      </c>
      <c r="BZ912">
        <f t="shared" si="1551"/>
        <v>83</v>
      </c>
      <c r="CA912">
        <f t="shared" si="1552"/>
        <v>0</v>
      </c>
      <c r="CB912" s="178">
        <f t="shared" si="1553"/>
        <v>44736</v>
      </c>
      <c r="CC912">
        <f t="shared" si="1517"/>
        <v>3533335</v>
      </c>
      <c r="CD912">
        <f t="shared" si="1554"/>
        <v>13742</v>
      </c>
      <c r="CE912">
        <f t="shared" si="1555"/>
        <v>5969</v>
      </c>
      <c r="CF912" s="178">
        <f t="shared" si="1556"/>
        <v>44736</v>
      </c>
      <c r="CG912">
        <f t="shared" si="1557"/>
        <v>45736</v>
      </c>
      <c r="CH912">
        <f t="shared" si="1518"/>
        <v>152</v>
      </c>
      <c r="CI912" s="178">
        <f t="shared" si="1558"/>
        <v>44736</v>
      </c>
      <c r="CJ912">
        <f t="shared" si="1559"/>
        <v>271</v>
      </c>
      <c r="CK912">
        <f t="shared" si="1560"/>
        <v>61</v>
      </c>
      <c r="CL912" s="178">
        <f t="shared" si="1561"/>
        <v>44736</v>
      </c>
      <c r="CM912">
        <f t="shared" si="1562"/>
        <v>0</v>
      </c>
      <c r="CN912" s="1">
        <f t="shared" si="1563"/>
        <v>44736</v>
      </c>
      <c r="CO912" s="281">
        <f t="shared" si="1564"/>
        <v>271</v>
      </c>
      <c r="CP912" s="1">
        <f t="shared" si="1565"/>
        <v>44736</v>
      </c>
      <c r="CQ912" s="282">
        <f t="shared" si="1566"/>
        <v>0</v>
      </c>
      <c r="CR912" s="178">
        <f t="shared" si="1567"/>
        <v>44736</v>
      </c>
      <c r="CS912">
        <f t="shared" si="1568"/>
        <v>45736</v>
      </c>
      <c r="CT912">
        <f t="shared" si="1519"/>
        <v>152</v>
      </c>
      <c r="CU912">
        <f t="shared" si="1569"/>
        <v>0</v>
      </c>
    </row>
    <row r="913" spans="1:99" ht="18" customHeight="1" x14ac:dyDescent="0.55000000000000004">
      <c r="A913" s="178">
        <v>44737</v>
      </c>
      <c r="B913" s="239">
        <v>37</v>
      </c>
      <c r="C913" s="153">
        <f t="shared" si="1513"/>
        <v>19271</v>
      </c>
      <c r="D913" s="295">
        <f t="shared" si="1520"/>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si="1521"/>
        <v>44737</v>
      </c>
      <c r="AA913" s="229">
        <f t="shared" si="1522"/>
        <v>3910173</v>
      </c>
      <c r="AB913" s="229">
        <f t="shared" si="1523"/>
        <v>77445</v>
      </c>
      <c r="AC913" s="230">
        <f t="shared" si="1524"/>
        <v>15518</v>
      </c>
      <c r="AD913" s="182">
        <f t="shared" si="1525"/>
        <v>279</v>
      </c>
      <c r="AE913" s="242">
        <f t="shared" si="1526"/>
        <v>335136</v>
      </c>
      <c r="AF913" s="154">
        <v>336341</v>
      </c>
      <c r="AG913" s="183">
        <f t="shared" si="1511"/>
        <v>93</v>
      </c>
      <c r="AH913" s="154">
        <v>63620</v>
      </c>
      <c r="AI913" s="183">
        <f t="shared" si="1512"/>
        <v>0</v>
      </c>
      <c r="AJ913" s="184">
        <v>9398</v>
      </c>
      <c r="AK913" s="185">
        <f t="shared" si="1527"/>
        <v>4</v>
      </c>
      <c r="AL913" s="154">
        <v>129</v>
      </c>
      <c r="AM913" s="183">
        <f t="shared" si="1528"/>
        <v>0</v>
      </c>
      <c r="AN913" s="154">
        <v>83</v>
      </c>
      <c r="AO913" s="183">
        <f t="shared" si="1386"/>
        <v>0</v>
      </c>
      <c r="AP913" s="186">
        <v>0</v>
      </c>
      <c r="AQ913" s="185">
        <f t="shared" si="1529"/>
        <v>40368</v>
      </c>
      <c r="AR913" s="154">
        <v>3573703</v>
      </c>
      <c r="AS913" s="183">
        <f t="shared" si="1530"/>
        <v>0</v>
      </c>
      <c r="AT913" s="154">
        <v>13742</v>
      </c>
      <c r="AU913" s="183">
        <f t="shared" si="1531"/>
        <v>151</v>
      </c>
      <c r="AV913" s="187">
        <v>6120</v>
      </c>
      <c r="AW913" s="237">
        <f t="shared" si="1310"/>
        <v>752</v>
      </c>
      <c r="AX913" s="236">
        <f t="shared" si="1532"/>
        <v>44737</v>
      </c>
      <c r="AY913" s="6">
        <v>1</v>
      </c>
      <c r="AZ913" s="237">
        <f t="shared" si="1533"/>
        <v>2509</v>
      </c>
      <c r="BA913" s="237">
        <f t="shared" si="1275"/>
        <v>435</v>
      </c>
      <c r="BB913" s="129">
        <v>0</v>
      </c>
      <c r="BC913" s="27">
        <f t="shared" si="1534"/>
        <v>1646</v>
      </c>
      <c r="BD913" s="237">
        <f t="shared" si="1277"/>
        <v>470</v>
      </c>
      <c r="BE913" s="228">
        <f t="shared" si="1535"/>
        <v>44737</v>
      </c>
      <c r="BF913" s="131">
        <f t="shared" si="1536"/>
        <v>37</v>
      </c>
      <c r="BG913" s="131">
        <f t="shared" si="1537"/>
        <v>19271</v>
      </c>
      <c r="BH913" s="228">
        <f t="shared" si="1538"/>
        <v>44737</v>
      </c>
      <c r="BI913" s="131">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78">
        <f t="shared" si="1547"/>
        <v>44737</v>
      </c>
      <c r="BR913">
        <f t="shared" si="1514"/>
        <v>336341</v>
      </c>
      <c r="BS913">
        <f t="shared" si="1515"/>
        <v>63620</v>
      </c>
      <c r="BT913">
        <f t="shared" si="1516"/>
        <v>9398</v>
      </c>
      <c r="BU913">
        <v>15</v>
      </c>
      <c r="BV913">
        <f t="shared" si="1548"/>
        <v>279</v>
      </c>
      <c r="BW913">
        <f t="shared" si="1570"/>
        <v>76423</v>
      </c>
      <c r="BX913" s="178">
        <f t="shared" si="1549"/>
        <v>44737</v>
      </c>
      <c r="BY913">
        <f t="shared" si="1550"/>
        <v>129</v>
      </c>
      <c r="BZ913">
        <f t="shared" si="1551"/>
        <v>83</v>
      </c>
      <c r="CA913">
        <f t="shared" si="1552"/>
        <v>0</v>
      </c>
      <c r="CB913" s="178">
        <f t="shared" si="1553"/>
        <v>44737</v>
      </c>
      <c r="CC913">
        <f t="shared" si="1517"/>
        <v>3573703</v>
      </c>
      <c r="CD913">
        <f t="shared" si="1554"/>
        <v>13742</v>
      </c>
      <c r="CE913">
        <f t="shared" si="1555"/>
        <v>6120</v>
      </c>
      <c r="CF913" s="178">
        <f t="shared" si="1556"/>
        <v>44737</v>
      </c>
      <c r="CG913">
        <f t="shared" si="1557"/>
        <v>40368</v>
      </c>
      <c r="CH913">
        <f t="shared" si="1518"/>
        <v>151</v>
      </c>
      <c r="CI913" s="178">
        <f t="shared" si="1558"/>
        <v>44737</v>
      </c>
      <c r="CJ913">
        <f t="shared" si="1559"/>
        <v>279</v>
      </c>
      <c r="CK913">
        <f t="shared" si="1560"/>
        <v>93</v>
      </c>
      <c r="CL913" s="178">
        <f t="shared" si="1561"/>
        <v>44737</v>
      </c>
      <c r="CM913">
        <f t="shared" si="1562"/>
        <v>0</v>
      </c>
      <c r="CN913" s="1">
        <f t="shared" si="1563"/>
        <v>44737</v>
      </c>
      <c r="CO913" s="281">
        <f t="shared" si="1564"/>
        <v>279</v>
      </c>
      <c r="CP913" s="1">
        <f t="shared" si="1565"/>
        <v>44737</v>
      </c>
      <c r="CQ913" s="282">
        <f t="shared" si="1566"/>
        <v>0</v>
      </c>
      <c r="CR913" s="178">
        <f t="shared" si="1567"/>
        <v>44737</v>
      </c>
      <c r="CS913">
        <f t="shared" si="1568"/>
        <v>40368</v>
      </c>
      <c r="CT913">
        <f t="shared" si="1519"/>
        <v>151</v>
      </c>
      <c r="CU913">
        <f t="shared" si="1569"/>
        <v>0</v>
      </c>
    </row>
    <row r="914" spans="1:99" ht="18" customHeight="1" x14ac:dyDescent="0.55000000000000004">
      <c r="A914" s="178">
        <v>44738</v>
      </c>
      <c r="B914" s="239">
        <v>34</v>
      </c>
      <c r="C914" s="153">
        <f t="shared" si="1513"/>
        <v>19305</v>
      </c>
      <c r="D914" s="295">
        <f t="shared" si="1520"/>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si="1521"/>
        <v>44738</v>
      </c>
      <c r="AA914" s="229">
        <f t="shared" si="1522"/>
        <v>3950153</v>
      </c>
      <c r="AB914" s="229">
        <f t="shared" si="1523"/>
        <v>77507</v>
      </c>
      <c r="AC914" s="230">
        <f t="shared" si="1524"/>
        <v>15652</v>
      </c>
      <c r="AD914" s="182">
        <f t="shared" si="1525"/>
        <v>317</v>
      </c>
      <c r="AE914" s="242">
        <f t="shared" si="1526"/>
        <v>335453</v>
      </c>
      <c r="AF914" s="154">
        <v>336658</v>
      </c>
      <c r="AG914" s="183">
        <f t="shared" si="1511"/>
        <v>62</v>
      </c>
      <c r="AH914" s="154">
        <v>63682</v>
      </c>
      <c r="AI914" s="183">
        <f t="shared" si="1512"/>
        <v>0</v>
      </c>
      <c r="AJ914" s="184">
        <v>9398</v>
      </c>
      <c r="AK914" s="185">
        <f t="shared" si="1527"/>
        <v>21</v>
      </c>
      <c r="AL914" s="154">
        <v>150</v>
      </c>
      <c r="AM914" s="183">
        <f t="shared" si="1528"/>
        <v>0</v>
      </c>
      <c r="AN914" s="154">
        <v>83</v>
      </c>
      <c r="AO914" s="183">
        <f t="shared" si="1386"/>
        <v>0</v>
      </c>
      <c r="AP914" s="186">
        <v>0</v>
      </c>
      <c r="AQ914" s="185">
        <f t="shared" si="1529"/>
        <v>39642</v>
      </c>
      <c r="AR914" s="154">
        <v>3613345</v>
      </c>
      <c r="AS914" s="183">
        <f t="shared" si="1530"/>
        <v>0</v>
      </c>
      <c r="AT914" s="154">
        <v>13742</v>
      </c>
      <c r="AU914" s="183">
        <f t="shared" si="1531"/>
        <v>134</v>
      </c>
      <c r="AV914" s="187">
        <v>6254</v>
      </c>
      <c r="AW914" s="237">
        <f t="shared" si="1310"/>
        <v>753</v>
      </c>
      <c r="AX914" s="236">
        <f t="shared" si="1532"/>
        <v>44738</v>
      </c>
      <c r="AY914" s="6">
        <v>3</v>
      </c>
      <c r="AZ914" s="237">
        <f t="shared" si="1533"/>
        <v>2512</v>
      </c>
      <c r="BA914" s="237">
        <f t="shared" si="1275"/>
        <v>436</v>
      </c>
      <c r="BB914" s="129">
        <v>0</v>
      </c>
      <c r="BC914" s="27">
        <f t="shared" si="1534"/>
        <v>1646</v>
      </c>
      <c r="BD914" s="237">
        <f t="shared" si="1277"/>
        <v>471</v>
      </c>
      <c r="BE914" s="228">
        <f t="shared" si="1535"/>
        <v>44738</v>
      </c>
      <c r="BF914" s="131">
        <f t="shared" si="1536"/>
        <v>34</v>
      </c>
      <c r="BG914" s="131">
        <f t="shared" si="1537"/>
        <v>19305</v>
      </c>
      <c r="BH914" s="228">
        <f t="shared" si="1538"/>
        <v>44738</v>
      </c>
      <c r="BI914" s="131">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78">
        <f t="shared" si="1547"/>
        <v>44738</v>
      </c>
      <c r="BR914">
        <f t="shared" si="1514"/>
        <v>336658</v>
      </c>
      <c r="BS914">
        <f t="shared" si="1515"/>
        <v>63682</v>
      </c>
      <c r="BT914">
        <f t="shared" si="1516"/>
        <v>9398</v>
      </c>
      <c r="BU914">
        <v>15</v>
      </c>
      <c r="BV914">
        <f t="shared" si="1548"/>
        <v>317</v>
      </c>
      <c r="BW914">
        <f t="shared" si="1570"/>
        <v>89209</v>
      </c>
      <c r="BX914" s="178">
        <f t="shared" si="1549"/>
        <v>44738</v>
      </c>
      <c r="BY914">
        <f t="shared" si="1550"/>
        <v>150</v>
      </c>
      <c r="BZ914">
        <f t="shared" si="1551"/>
        <v>83</v>
      </c>
      <c r="CA914">
        <f t="shared" si="1552"/>
        <v>0</v>
      </c>
      <c r="CB914" s="178">
        <f t="shared" si="1553"/>
        <v>44738</v>
      </c>
      <c r="CC914">
        <f t="shared" si="1517"/>
        <v>3613345</v>
      </c>
      <c r="CD914">
        <f t="shared" si="1554"/>
        <v>13742</v>
      </c>
      <c r="CE914">
        <f t="shared" si="1555"/>
        <v>6254</v>
      </c>
      <c r="CF914" s="178">
        <f t="shared" si="1556"/>
        <v>44738</v>
      </c>
      <c r="CG914">
        <f t="shared" si="1557"/>
        <v>39642</v>
      </c>
      <c r="CH914">
        <f t="shared" si="1518"/>
        <v>134</v>
      </c>
      <c r="CI914" s="178">
        <f t="shared" si="1558"/>
        <v>44738</v>
      </c>
      <c r="CJ914">
        <f t="shared" si="1559"/>
        <v>317</v>
      </c>
      <c r="CK914">
        <f t="shared" si="1560"/>
        <v>62</v>
      </c>
      <c r="CL914" s="178">
        <f t="shared" si="1561"/>
        <v>44738</v>
      </c>
      <c r="CM914">
        <f t="shared" si="1562"/>
        <v>0</v>
      </c>
      <c r="CN914" s="1">
        <f t="shared" si="1563"/>
        <v>44738</v>
      </c>
      <c r="CO914" s="281">
        <f t="shared" si="1564"/>
        <v>317</v>
      </c>
      <c r="CP914" s="1">
        <f t="shared" si="1565"/>
        <v>44738</v>
      </c>
      <c r="CQ914" s="282">
        <f t="shared" si="1566"/>
        <v>0</v>
      </c>
      <c r="CR914" s="178">
        <f t="shared" si="1567"/>
        <v>44738</v>
      </c>
      <c r="CS914">
        <f t="shared" si="1568"/>
        <v>39642</v>
      </c>
      <c r="CT914">
        <f t="shared" si="1519"/>
        <v>134</v>
      </c>
      <c r="CU914">
        <f t="shared" si="1569"/>
        <v>0</v>
      </c>
    </row>
    <row r="915" spans="1:99" ht="18" customHeight="1" x14ac:dyDescent="0.55000000000000004">
      <c r="A915" s="178">
        <v>44739</v>
      </c>
      <c r="B915" s="239">
        <v>15</v>
      </c>
      <c r="C915" s="153">
        <f t="shared" si="1513"/>
        <v>19320</v>
      </c>
      <c r="D915" s="295">
        <f t="shared" si="1520"/>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si="1521"/>
        <v>44739</v>
      </c>
      <c r="AA915" s="229">
        <f t="shared" si="1522"/>
        <v>3979035</v>
      </c>
      <c r="AB915" s="229">
        <f t="shared" si="1523"/>
        <v>77559</v>
      </c>
      <c r="AC915" s="230">
        <f t="shared" si="1524"/>
        <v>15743</v>
      </c>
      <c r="AD915" s="182">
        <f t="shared" si="1525"/>
        <v>284</v>
      </c>
      <c r="AE915" s="242">
        <f t="shared" si="1526"/>
        <v>335737</v>
      </c>
      <c r="AF915" s="154">
        <v>336942</v>
      </c>
      <c r="AG915" s="183">
        <f t="shared" ref="AG915:AI917" si="1571">+AH915-AH914</f>
        <v>52</v>
      </c>
      <c r="AH915" s="154">
        <v>63734</v>
      </c>
      <c r="AI915" s="183">
        <f t="shared" si="1571"/>
        <v>0</v>
      </c>
      <c r="AJ915" s="184">
        <v>9398</v>
      </c>
      <c r="AK915" s="185">
        <f t="shared" si="1527"/>
        <v>22</v>
      </c>
      <c r="AL915" s="154">
        <v>172</v>
      </c>
      <c r="AM915" s="183">
        <f t="shared" si="1528"/>
        <v>0</v>
      </c>
      <c r="AN915" s="154">
        <v>83</v>
      </c>
      <c r="AO915" s="183">
        <f t="shared" si="1386"/>
        <v>0</v>
      </c>
      <c r="AP915" s="186">
        <v>0</v>
      </c>
      <c r="AQ915" s="185">
        <f t="shared" si="1529"/>
        <v>28576</v>
      </c>
      <c r="AR915" s="154">
        <v>3641921</v>
      </c>
      <c r="AS915" s="183">
        <f t="shared" si="1530"/>
        <v>0</v>
      </c>
      <c r="AT915" s="154">
        <v>13742</v>
      </c>
      <c r="AU915" s="183">
        <f t="shared" si="1531"/>
        <v>91</v>
      </c>
      <c r="AV915" s="187">
        <v>6345</v>
      </c>
      <c r="AW915" s="237">
        <f t="shared" si="1310"/>
        <v>754</v>
      </c>
      <c r="AX915" s="236">
        <f t="shared" si="1532"/>
        <v>44739</v>
      </c>
      <c r="AY915" s="6">
        <v>0</v>
      </c>
      <c r="AZ915" s="237">
        <f t="shared" si="1533"/>
        <v>2512</v>
      </c>
      <c r="BA915" s="237">
        <f t="shared" si="1275"/>
        <v>434</v>
      </c>
      <c r="BB915" s="129">
        <v>0</v>
      </c>
      <c r="BC915" s="27">
        <f t="shared" si="1534"/>
        <v>1646</v>
      </c>
      <c r="BD915" s="237">
        <f t="shared" si="1277"/>
        <v>469</v>
      </c>
      <c r="BE915" s="228">
        <f t="shared" si="1535"/>
        <v>44739</v>
      </c>
      <c r="BF915" s="131">
        <f t="shared" si="1536"/>
        <v>15</v>
      </c>
      <c r="BG915" s="131">
        <f t="shared" si="1537"/>
        <v>19320</v>
      </c>
      <c r="BH915" s="228">
        <f t="shared" si="1538"/>
        <v>44739</v>
      </c>
      <c r="BI915" s="131">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78">
        <f t="shared" si="1547"/>
        <v>44739</v>
      </c>
      <c r="BR915">
        <f t="shared" si="1514"/>
        <v>336942</v>
      </c>
      <c r="BS915">
        <f t="shared" si="1515"/>
        <v>63734</v>
      </c>
      <c r="BT915">
        <f t="shared" si="1516"/>
        <v>9398</v>
      </c>
      <c r="BU915">
        <v>15</v>
      </c>
      <c r="BV915">
        <f t="shared" si="1548"/>
        <v>284</v>
      </c>
      <c r="BW915">
        <f t="shared" si="1570"/>
        <v>74413</v>
      </c>
      <c r="BX915" s="178">
        <f t="shared" si="1549"/>
        <v>44739</v>
      </c>
      <c r="BY915">
        <f t="shared" si="1550"/>
        <v>172</v>
      </c>
      <c r="BZ915">
        <f t="shared" si="1551"/>
        <v>83</v>
      </c>
      <c r="CA915">
        <f t="shared" si="1552"/>
        <v>0</v>
      </c>
      <c r="CB915" s="178">
        <f t="shared" si="1553"/>
        <v>44739</v>
      </c>
      <c r="CC915">
        <f t="shared" si="1517"/>
        <v>3641921</v>
      </c>
      <c r="CD915">
        <f t="shared" si="1554"/>
        <v>13742</v>
      </c>
      <c r="CE915">
        <f t="shared" si="1555"/>
        <v>6345</v>
      </c>
      <c r="CF915" s="178">
        <f t="shared" si="1556"/>
        <v>44739</v>
      </c>
      <c r="CG915">
        <f t="shared" si="1557"/>
        <v>28576</v>
      </c>
      <c r="CH915">
        <f t="shared" si="1518"/>
        <v>91</v>
      </c>
      <c r="CI915" s="178">
        <f t="shared" si="1558"/>
        <v>44739</v>
      </c>
      <c r="CJ915">
        <f t="shared" si="1559"/>
        <v>284</v>
      </c>
      <c r="CK915">
        <f t="shared" si="1560"/>
        <v>52</v>
      </c>
      <c r="CL915" s="178">
        <f t="shared" si="1561"/>
        <v>44739</v>
      </c>
      <c r="CM915">
        <f t="shared" si="1562"/>
        <v>0</v>
      </c>
      <c r="CN915" s="1">
        <f t="shared" si="1563"/>
        <v>44739</v>
      </c>
      <c r="CO915" s="281">
        <f t="shared" si="1564"/>
        <v>284</v>
      </c>
      <c r="CP915" s="1">
        <f t="shared" si="1565"/>
        <v>44739</v>
      </c>
      <c r="CQ915" s="282">
        <f t="shared" si="1566"/>
        <v>0</v>
      </c>
      <c r="CR915" s="178">
        <f t="shared" si="1567"/>
        <v>44739</v>
      </c>
      <c r="CS915">
        <f t="shared" si="1568"/>
        <v>28576</v>
      </c>
      <c r="CT915">
        <f t="shared" si="1519"/>
        <v>91</v>
      </c>
      <c r="CU915">
        <f t="shared" si="1569"/>
        <v>0</v>
      </c>
    </row>
    <row r="916" spans="1:99" ht="18" customHeight="1" x14ac:dyDescent="0.55000000000000004">
      <c r="A916" s="178">
        <v>44740</v>
      </c>
      <c r="B916" s="239">
        <v>21</v>
      </c>
      <c r="C916" s="153">
        <f t="shared" si="1513"/>
        <v>19341</v>
      </c>
      <c r="D916" s="295">
        <f t="shared" si="1520"/>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si="1521"/>
        <v>44740</v>
      </c>
      <c r="AA916" s="229">
        <f t="shared" si="1522"/>
        <v>4023833</v>
      </c>
      <c r="AB916" s="229">
        <f t="shared" si="1523"/>
        <v>77623</v>
      </c>
      <c r="AC916" s="230">
        <f t="shared" si="1524"/>
        <v>15847</v>
      </c>
      <c r="AD916" s="182">
        <f t="shared" si="1525"/>
        <v>364</v>
      </c>
      <c r="AE916" s="242">
        <f t="shared" si="1526"/>
        <v>336101</v>
      </c>
      <c r="AF916" s="154">
        <v>337306</v>
      </c>
      <c r="AG916" s="183">
        <f t="shared" si="1571"/>
        <v>64</v>
      </c>
      <c r="AH916" s="154">
        <v>63798</v>
      </c>
      <c r="AI916" s="183">
        <f t="shared" si="1571"/>
        <v>1</v>
      </c>
      <c r="AJ916" s="184">
        <v>9399</v>
      </c>
      <c r="AK916" s="185">
        <f t="shared" si="1527"/>
        <v>17</v>
      </c>
      <c r="AL916" s="154">
        <v>189</v>
      </c>
      <c r="AM916" s="183">
        <f t="shared" si="1528"/>
        <v>0</v>
      </c>
      <c r="AN916" s="154">
        <v>83</v>
      </c>
      <c r="AO916" s="183">
        <f t="shared" si="1386"/>
        <v>0</v>
      </c>
      <c r="AP916" s="186">
        <v>0</v>
      </c>
      <c r="AQ916" s="185">
        <f t="shared" si="1529"/>
        <v>44417</v>
      </c>
      <c r="AR916" s="154">
        <v>3686338</v>
      </c>
      <c r="AS916" s="183">
        <f t="shared" si="1530"/>
        <v>0</v>
      </c>
      <c r="AT916" s="154">
        <v>13742</v>
      </c>
      <c r="AU916" s="183">
        <f t="shared" si="1531"/>
        <v>103</v>
      </c>
      <c r="AV916" s="187">
        <v>6448</v>
      </c>
      <c r="AW916" s="237">
        <f t="shared" si="1310"/>
        <v>755</v>
      </c>
      <c r="AX916" s="236">
        <f t="shared" si="1532"/>
        <v>44740</v>
      </c>
      <c r="AY916" s="6">
        <v>0</v>
      </c>
      <c r="AZ916" s="237">
        <f t="shared" si="1533"/>
        <v>2512</v>
      </c>
      <c r="BA916" s="237">
        <f t="shared" si="1275"/>
        <v>435</v>
      </c>
      <c r="BB916" s="129">
        <v>0</v>
      </c>
      <c r="BC916" s="27">
        <f t="shared" si="1534"/>
        <v>1646</v>
      </c>
      <c r="BD916" s="237">
        <f t="shared" si="1277"/>
        <v>470</v>
      </c>
      <c r="BE916" s="228">
        <f t="shared" si="1535"/>
        <v>44740</v>
      </c>
      <c r="BF916" s="131">
        <f t="shared" si="1536"/>
        <v>21</v>
      </c>
      <c r="BG916" s="131">
        <f t="shared" si="1537"/>
        <v>19341</v>
      </c>
      <c r="BH916" s="228">
        <f t="shared" si="1538"/>
        <v>44740</v>
      </c>
      <c r="BI916" s="131">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78">
        <f t="shared" si="1547"/>
        <v>44740</v>
      </c>
      <c r="BR916">
        <f t="shared" si="1514"/>
        <v>337306</v>
      </c>
      <c r="BS916">
        <f t="shared" si="1515"/>
        <v>63798</v>
      </c>
      <c r="BT916">
        <f t="shared" si="1516"/>
        <v>9399</v>
      </c>
      <c r="BU916">
        <v>15</v>
      </c>
      <c r="BV916">
        <f t="shared" si="1548"/>
        <v>364</v>
      </c>
      <c r="BW916">
        <f t="shared" si="1570"/>
        <v>88513</v>
      </c>
      <c r="BX916" s="178">
        <f t="shared" si="1549"/>
        <v>44740</v>
      </c>
      <c r="BY916">
        <f t="shared" si="1550"/>
        <v>189</v>
      </c>
      <c r="BZ916">
        <f t="shared" si="1551"/>
        <v>83</v>
      </c>
      <c r="CA916">
        <f t="shared" si="1552"/>
        <v>0</v>
      </c>
      <c r="CB916" s="178">
        <f t="shared" si="1553"/>
        <v>44740</v>
      </c>
      <c r="CC916">
        <f t="shared" si="1517"/>
        <v>3686338</v>
      </c>
      <c r="CD916">
        <f t="shared" si="1554"/>
        <v>13742</v>
      </c>
      <c r="CE916">
        <f t="shared" si="1555"/>
        <v>6448</v>
      </c>
      <c r="CF916" s="178">
        <f t="shared" si="1556"/>
        <v>44740</v>
      </c>
      <c r="CG916">
        <f t="shared" si="1557"/>
        <v>44417</v>
      </c>
      <c r="CH916">
        <f t="shared" si="1518"/>
        <v>103</v>
      </c>
      <c r="CI916" s="178">
        <f t="shared" si="1558"/>
        <v>44740</v>
      </c>
      <c r="CJ916">
        <f t="shared" si="1559"/>
        <v>364</v>
      </c>
      <c r="CK916">
        <f t="shared" si="1560"/>
        <v>64</v>
      </c>
      <c r="CL916" s="178">
        <f t="shared" si="1561"/>
        <v>44740</v>
      </c>
      <c r="CM916">
        <f t="shared" si="1562"/>
        <v>1</v>
      </c>
      <c r="CN916" s="1">
        <f t="shared" si="1563"/>
        <v>44740</v>
      </c>
      <c r="CO916" s="281">
        <f t="shared" si="1564"/>
        <v>364</v>
      </c>
      <c r="CP916" s="1">
        <f t="shared" si="1565"/>
        <v>44740</v>
      </c>
      <c r="CQ916" s="282">
        <f t="shared" si="1566"/>
        <v>1</v>
      </c>
      <c r="CR916" s="178">
        <f t="shared" si="1567"/>
        <v>44740</v>
      </c>
      <c r="CS916">
        <f t="shared" si="1568"/>
        <v>44417</v>
      </c>
      <c r="CT916">
        <f t="shared" si="1519"/>
        <v>103</v>
      </c>
      <c r="CU916">
        <f t="shared" si="1569"/>
        <v>0</v>
      </c>
    </row>
    <row r="917" spans="1:99" ht="18" customHeight="1" x14ac:dyDescent="0.55000000000000004">
      <c r="A917" s="178">
        <v>44741</v>
      </c>
      <c r="B917" s="239">
        <v>25</v>
      </c>
      <c r="C917" s="153">
        <f t="shared" si="1513"/>
        <v>19366</v>
      </c>
      <c r="D917" s="295">
        <f t="shared" si="1520"/>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si="1521"/>
        <v>44741</v>
      </c>
      <c r="AA917" s="229">
        <f t="shared" si="1522"/>
        <v>4066253</v>
      </c>
      <c r="AB917" s="229">
        <f t="shared" si="1523"/>
        <v>77702</v>
      </c>
      <c r="AC917" s="230">
        <f t="shared" si="1524"/>
        <v>15932</v>
      </c>
      <c r="AD917" s="182">
        <f t="shared" si="1525"/>
        <v>379</v>
      </c>
      <c r="AE917" s="242">
        <f t="shared" si="1526"/>
        <v>336480</v>
      </c>
      <c r="AF917" s="154">
        <v>337685</v>
      </c>
      <c r="AG917" s="183">
        <f t="shared" si="1571"/>
        <v>79</v>
      </c>
      <c r="AH917" s="154">
        <v>63877</v>
      </c>
      <c r="AI917" s="183">
        <f t="shared" si="1571"/>
        <v>0</v>
      </c>
      <c r="AJ917" s="184">
        <v>9399</v>
      </c>
      <c r="AK917" s="185">
        <f t="shared" si="1527"/>
        <v>16</v>
      </c>
      <c r="AL917" s="154">
        <v>205</v>
      </c>
      <c r="AM917" s="183">
        <f t="shared" si="1528"/>
        <v>0</v>
      </c>
      <c r="AN917" s="154">
        <v>83</v>
      </c>
      <c r="AO917" s="183">
        <f t="shared" si="1386"/>
        <v>0</v>
      </c>
      <c r="AP917" s="186">
        <v>0</v>
      </c>
      <c r="AQ917" s="185">
        <f t="shared" si="1529"/>
        <v>42025</v>
      </c>
      <c r="AR917" s="154">
        <v>3728363</v>
      </c>
      <c r="AS917" s="183">
        <f t="shared" si="1530"/>
        <v>0</v>
      </c>
      <c r="AT917" s="154">
        <v>13742</v>
      </c>
      <c r="AU917" s="183">
        <f t="shared" si="1531"/>
        <v>85</v>
      </c>
      <c r="AV917" s="187">
        <v>6533</v>
      </c>
      <c r="AW917" s="237">
        <f t="shared" si="1310"/>
        <v>756</v>
      </c>
      <c r="AX917" s="236">
        <f t="shared" si="1532"/>
        <v>44741</v>
      </c>
      <c r="AY917" s="6">
        <v>1</v>
      </c>
      <c r="AZ917" s="237">
        <f t="shared" si="1533"/>
        <v>2513</v>
      </c>
      <c r="BA917" s="237">
        <f t="shared" si="1275"/>
        <v>436</v>
      </c>
      <c r="BB917" s="129">
        <v>0</v>
      </c>
      <c r="BC917" s="27">
        <f t="shared" si="1534"/>
        <v>1646</v>
      </c>
      <c r="BD917" s="237">
        <f t="shared" si="1277"/>
        <v>471</v>
      </c>
      <c r="BE917" s="228">
        <f t="shared" si="1535"/>
        <v>44741</v>
      </c>
      <c r="BF917" s="131">
        <f t="shared" si="1536"/>
        <v>25</v>
      </c>
      <c r="BG917" s="131">
        <f t="shared" si="1537"/>
        <v>19366</v>
      </c>
      <c r="BH917" s="228">
        <f t="shared" si="1538"/>
        <v>44741</v>
      </c>
      <c r="BI917" s="131">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78">
        <f t="shared" si="1547"/>
        <v>44741</v>
      </c>
      <c r="BR917">
        <f t="shared" si="1514"/>
        <v>337685</v>
      </c>
      <c r="BS917">
        <f t="shared" si="1515"/>
        <v>63877</v>
      </c>
      <c r="BT917">
        <f t="shared" si="1516"/>
        <v>9399</v>
      </c>
      <c r="BU917">
        <v>15</v>
      </c>
      <c r="BV917">
        <f t="shared" si="1548"/>
        <v>379</v>
      </c>
      <c r="BW917">
        <f t="shared" si="1570"/>
        <v>76802</v>
      </c>
      <c r="BX917" s="178">
        <f t="shared" si="1549"/>
        <v>44741</v>
      </c>
      <c r="BY917">
        <f t="shared" si="1550"/>
        <v>205</v>
      </c>
      <c r="BZ917">
        <f t="shared" si="1551"/>
        <v>83</v>
      </c>
      <c r="CA917">
        <f t="shared" si="1552"/>
        <v>0</v>
      </c>
      <c r="CB917" s="178">
        <f t="shared" si="1553"/>
        <v>44741</v>
      </c>
      <c r="CC917">
        <f t="shared" si="1517"/>
        <v>3728363</v>
      </c>
      <c r="CD917">
        <f t="shared" si="1554"/>
        <v>13742</v>
      </c>
      <c r="CE917">
        <f t="shared" si="1555"/>
        <v>6533</v>
      </c>
      <c r="CF917" s="178">
        <f t="shared" si="1556"/>
        <v>44741</v>
      </c>
      <c r="CG917">
        <f t="shared" si="1557"/>
        <v>42025</v>
      </c>
      <c r="CH917">
        <f t="shared" si="1518"/>
        <v>85</v>
      </c>
      <c r="CI917" s="178">
        <f t="shared" si="1558"/>
        <v>44741</v>
      </c>
      <c r="CJ917">
        <f t="shared" si="1559"/>
        <v>379</v>
      </c>
      <c r="CK917">
        <f t="shared" si="1560"/>
        <v>79</v>
      </c>
      <c r="CL917" s="178">
        <f t="shared" si="1561"/>
        <v>44741</v>
      </c>
      <c r="CM917">
        <f t="shared" si="1562"/>
        <v>0</v>
      </c>
      <c r="CN917" s="1">
        <f t="shared" si="1563"/>
        <v>44741</v>
      </c>
      <c r="CO917" s="281">
        <f t="shared" si="1564"/>
        <v>379</v>
      </c>
      <c r="CP917" s="1">
        <f t="shared" si="1565"/>
        <v>44741</v>
      </c>
      <c r="CQ917" s="282">
        <f t="shared" si="1566"/>
        <v>0</v>
      </c>
      <c r="CR917" s="178">
        <f t="shared" si="1567"/>
        <v>44741</v>
      </c>
      <c r="CS917">
        <f t="shared" si="1568"/>
        <v>42025</v>
      </c>
      <c r="CT917">
        <f t="shared" si="1519"/>
        <v>85</v>
      </c>
      <c r="CU917">
        <f t="shared" si="1569"/>
        <v>0</v>
      </c>
    </row>
    <row r="918" spans="1:99" ht="18" customHeight="1" x14ac:dyDescent="0.55000000000000004">
      <c r="A918" s="178">
        <v>44742</v>
      </c>
      <c r="B918" s="239">
        <v>25</v>
      </c>
      <c r="C918" s="153">
        <f t="shared" si="1513"/>
        <v>19391</v>
      </c>
      <c r="D918" s="295">
        <f t="shared" si="1520"/>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si="1521"/>
        <v>44742</v>
      </c>
      <c r="AA918" s="229">
        <f t="shared" si="1522"/>
        <v>4105612</v>
      </c>
      <c r="AB918" s="229">
        <f t="shared" si="1523"/>
        <v>77789</v>
      </c>
      <c r="AC918" s="230">
        <f t="shared" si="1524"/>
        <v>16052</v>
      </c>
      <c r="AD918" s="182">
        <f t="shared" si="1525"/>
        <v>380</v>
      </c>
      <c r="AE918" s="242">
        <f t="shared" si="1526"/>
        <v>336860</v>
      </c>
      <c r="AF918" s="154">
        <v>338065</v>
      </c>
      <c r="AG918" s="183">
        <f t="shared" ref="AG918:AG925" si="1572">+AH918-AH917</f>
        <v>87</v>
      </c>
      <c r="AH918" s="154">
        <v>63964</v>
      </c>
      <c r="AI918" s="183">
        <f t="shared" ref="AI918:AI925" si="1573">+AJ918-AJ917</f>
        <v>2</v>
      </c>
      <c r="AJ918" s="184">
        <v>9401</v>
      </c>
      <c r="AK918" s="185">
        <f t="shared" si="1527"/>
        <v>59</v>
      </c>
      <c r="AL918" s="154">
        <v>264</v>
      </c>
      <c r="AM918" s="183">
        <f t="shared" si="1528"/>
        <v>0</v>
      </c>
      <c r="AN918" s="154">
        <v>83</v>
      </c>
      <c r="AO918" s="183">
        <f t="shared" si="1386"/>
        <v>0</v>
      </c>
      <c r="AP918" s="186">
        <v>0</v>
      </c>
      <c r="AQ918" s="185">
        <f t="shared" si="1529"/>
        <v>38920</v>
      </c>
      <c r="AR918" s="154">
        <v>3767283</v>
      </c>
      <c r="AS918" s="183">
        <f t="shared" si="1530"/>
        <v>0</v>
      </c>
      <c r="AT918" s="154">
        <v>13742</v>
      </c>
      <c r="AU918" s="183">
        <f t="shared" si="1531"/>
        <v>118</v>
      </c>
      <c r="AV918" s="187">
        <v>6651</v>
      </c>
      <c r="AW918" s="237">
        <f t="shared" si="1310"/>
        <v>757</v>
      </c>
      <c r="AX918" s="236">
        <f t="shared" si="1532"/>
        <v>44742</v>
      </c>
      <c r="AY918" s="6">
        <v>0</v>
      </c>
      <c r="AZ918" s="237">
        <f t="shared" si="1533"/>
        <v>2513</v>
      </c>
      <c r="BA918" s="237">
        <f t="shared" si="1275"/>
        <v>437</v>
      </c>
      <c r="BB918" s="129">
        <v>0</v>
      </c>
      <c r="BC918" s="27">
        <f t="shared" si="1534"/>
        <v>1646</v>
      </c>
      <c r="BD918" s="237">
        <f t="shared" si="1277"/>
        <v>472</v>
      </c>
      <c r="BE918" s="228">
        <f t="shared" si="1535"/>
        <v>44742</v>
      </c>
      <c r="BF918" s="131">
        <f t="shared" si="1536"/>
        <v>25</v>
      </c>
      <c r="BG918" s="131">
        <f t="shared" si="1537"/>
        <v>19391</v>
      </c>
      <c r="BH918" s="228">
        <f t="shared" si="1538"/>
        <v>44742</v>
      </c>
      <c r="BI918" s="131">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78">
        <f t="shared" si="1547"/>
        <v>44742</v>
      </c>
      <c r="BR918">
        <f t="shared" si="1514"/>
        <v>338065</v>
      </c>
      <c r="BS918">
        <f t="shared" si="1515"/>
        <v>63964</v>
      </c>
      <c r="BT918">
        <f t="shared" si="1516"/>
        <v>9401</v>
      </c>
      <c r="BU918">
        <v>15</v>
      </c>
      <c r="BV918">
        <f t="shared" si="1548"/>
        <v>380</v>
      </c>
      <c r="BW918">
        <f t="shared" si="1570"/>
        <v>89589</v>
      </c>
      <c r="BX918" s="178">
        <f t="shared" si="1549"/>
        <v>44742</v>
      </c>
      <c r="BY918">
        <f t="shared" si="1550"/>
        <v>264</v>
      </c>
      <c r="BZ918">
        <f t="shared" si="1551"/>
        <v>83</v>
      </c>
      <c r="CA918">
        <f t="shared" si="1552"/>
        <v>0</v>
      </c>
      <c r="CB918" s="178">
        <f t="shared" si="1553"/>
        <v>44742</v>
      </c>
      <c r="CC918">
        <f t="shared" si="1517"/>
        <v>3767283</v>
      </c>
      <c r="CD918">
        <f t="shared" si="1554"/>
        <v>13742</v>
      </c>
      <c r="CE918">
        <f t="shared" si="1555"/>
        <v>6651</v>
      </c>
      <c r="CF918" s="178">
        <f t="shared" si="1556"/>
        <v>44742</v>
      </c>
      <c r="CG918">
        <f t="shared" si="1557"/>
        <v>38920</v>
      </c>
      <c r="CH918">
        <f t="shared" si="1518"/>
        <v>118</v>
      </c>
      <c r="CI918" s="178">
        <f t="shared" si="1558"/>
        <v>44742</v>
      </c>
      <c r="CJ918">
        <f t="shared" si="1559"/>
        <v>380</v>
      </c>
      <c r="CK918">
        <f t="shared" si="1560"/>
        <v>87</v>
      </c>
      <c r="CL918" s="178">
        <f t="shared" si="1561"/>
        <v>44742</v>
      </c>
      <c r="CM918">
        <f t="shared" si="1562"/>
        <v>2</v>
      </c>
      <c r="CN918" s="1">
        <f t="shared" si="1563"/>
        <v>44742</v>
      </c>
      <c r="CO918" s="281">
        <f t="shared" si="1564"/>
        <v>380</v>
      </c>
      <c r="CP918" s="1">
        <f t="shared" si="1565"/>
        <v>44742</v>
      </c>
      <c r="CQ918" s="282">
        <f t="shared" si="1566"/>
        <v>2</v>
      </c>
      <c r="CR918" s="178">
        <f t="shared" si="1567"/>
        <v>44742</v>
      </c>
      <c r="CS918">
        <f t="shared" si="1568"/>
        <v>38920</v>
      </c>
      <c r="CT918">
        <f t="shared" si="1519"/>
        <v>118</v>
      </c>
      <c r="CU918">
        <f t="shared" si="1569"/>
        <v>0</v>
      </c>
    </row>
    <row r="919" spans="1:99" ht="18" customHeight="1" x14ac:dyDescent="0.55000000000000004">
      <c r="A919" s="178">
        <v>44743</v>
      </c>
      <c r="B919" s="239">
        <v>34</v>
      </c>
      <c r="C919" s="153">
        <f t="shared" si="1513"/>
        <v>19425</v>
      </c>
      <c r="D919" s="295">
        <f t="shared" si="1520"/>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si="1521"/>
        <v>44743</v>
      </c>
      <c r="AA919" s="229">
        <f t="shared" si="1522"/>
        <v>4141768</v>
      </c>
      <c r="AB919" s="229">
        <f t="shared" si="1523"/>
        <v>77894</v>
      </c>
      <c r="AC919" s="230">
        <f t="shared" si="1524"/>
        <v>16174</v>
      </c>
      <c r="AD919" s="182">
        <f t="shared" si="1525"/>
        <v>329</v>
      </c>
      <c r="AE919" s="242">
        <f t="shared" si="1526"/>
        <v>337189</v>
      </c>
      <c r="AF919" s="154">
        <v>338394</v>
      </c>
      <c r="AG919" s="183">
        <f t="shared" si="1572"/>
        <v>105</v>
      </c>
      <c r="AH919" s="154">
        <v>64069</v>
      </c>
      <c r="AI919" s="183">
        <f t="shared" si="1573"/>
        <v>1</v>
      </c>
      <c r="AJ919" s="184">
        <v>9402</v>
      </c>
      <c r="AK919" s="185">
        <f t="shared" si="1527"/>
        <v>61</v>
      </c>
      <c r="AL919" s="154">
        <v>325</v>
      </c>
      <c r="AM919" s="183">
        <f t="shared" si="1528"/>
        <v>0</v>
      </c>
      <c r="AN919" s="154">
        <v>83</v>
      </c>
      <c r="AO919" s="183">
        <f t="shared" si="1386"/>
        <v>0</v>
      </c>
      <c r="AP919" s="186">
        <v>0</v>
      </c>
      <c r="AQ919" s="185">
        <f t="shared" si="1529"/>
        <v>35766</v>
      </c>
      <c r="AR919" s="154">
        <v>3803049</v>
      </c>
      <c r="AS919" s="183">
        <f t="shared" si="1530"/>
        <v>0</v>
      </c>
      <c r="AT919" s="154">
        <v>13742</v>
      </c>
      <c r="AU919" s="183">
        <f t="shared" si="1531"/>
        <v>121</v>
      </c>
      <c r="AV919" s="187">
        <v>6772</v>
      </c>
      <c r="AW919" s="237">
        <f t="shared" si="1310"/>
        <v>758</v>
      </c>
      <c r="AX919" s="236">
        <f t="shared" si="1532"/>
        <v>44743</v>
      </c>
      <c r="AY919" s="6">
        <v>0</v>
      </c>
      <c r="AZ919" s="237">
        <f t="shared" si="1533"/>
        <v>2513</v>
      </c>
      <c r="BA919" s="237">
        <f t="shared" si="1275"/>
        <v>435</v>
      </c>
      <c r="BB919" s="129">
        <v>0</v>
      </c>
      <c r="BC919" s="27">
        <f t="shared" si="1534"/>
        <v>1646</v>
      </c>
      <c r="BD919" s="237">
        <f t="shared" si="1277"/>
        <v>470</v>
      </c>
      <c r="BE919" s="228">
        <f t="shared" si="1535"/>
        <v>44743</v>
      </c>
      <c r="BF919" s="131">
        <f t="shared" si="1536"/>
        <v>34</v>
      </c>
      <c r="BG919" s="131">
        <f t="shared" si="1537"/>
        <v>19425</v>
      </c>
      <c r="BH919" s="228">
        <f t="shared" si="1538"/>
        <v>44743</v>
      </c>
      <c r="BI919" s="131">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78">
        <f t="shared" si="1547"/>
        <v>44743</v>
      </c>
      <c r="BR919">
        <f t="shared" si="1514"/>
        <v>338394</v>
      </c>
      <c r="BS919">
        <f t="shared" si="1515"/>
        <v>64069</v>
      </c>
      <c r="BT919">
        <f t="shared" si="1516"/>
        <v>9402</v>
      </c>
      <c r="BU919">
        <v>15</v>
      </c>
      <c r="BV919">
        <f t="shared" si="1548"/>
        <v>329</v>
      </c>
      <c r="BW919">
        <f t="shared" si="1570"/>
        <v>74742</v>
      </c>
      <c r="BX919" s="178">
        <f t="shared" si="1549"/>
        <v>44743</v>
      </c>
      <c r="BY919">
        <f t="shared" si="1550"/>
        <v>325</v>
      </c>
      <c r="BZ919">
        <f t="shared" si="1551"/>
        <v>83</v>
      </c>
      <c r="CA919">
        <f t="shared" si="1552"/>
        <v>0</v>
      </c>
      <c r="CB919" s="178">
        <f t="shared" si="1553"/>
        <v>44743</v>
      </c>
      <c r="CC919">
        <f t="shared" si="1517"/>
        <v>3803049</v>
      </c>
      <c r="CD919">
        <f t="shared" si="1554"/>
        <v>13742</v>
      </c>
      <c r="CE919">
        <f t="shared" si="1555"/>
        <v>6772</v>
      </c>
      <c r="CF919" s="178">
        <f t="shared" si="1556"/>
        <v>44743</v>
      </c>
      <c r="CG919">
        <f t="shared" si="1557"/>
        <v>35766</v>
      </c>
      <c r="CH919">
        <f t="shared" si="1518"/>
        <v>121</v>
      </c>
      <c r="CI919" s="178">
        <f t="shared" si="1558"/>
        <v>44743</v>
      </c>
      <c r="CJ919">
        <f t="shared" si="1559"/>
        <v>329</v>
      </c>
      <c r="CK919">
        <f t="shared" si="1560"/>
        <v>105</v>
      </c>
      <c r="CL919" s="178">
        <f t="shared" si="1561"/>
        <v>44743</v>
      </c>
      <c r="CM919">
        <f t="shared" si="1562"/>
        <v>1</v>
      </c>
      <c r="CN919" s="1">
        <f t="shared" si="1563"/>
        <v>44743</v>
      </c>
      <c r="CO919" s="281">
        <f t="shared" si="1564"/>
        <v>329</v>
      </c>
      <c r="CP919" s="1">
        <f t="shared" si="1565"/>
        <v>44743</v>
      </c>
      <c r="CQ919" s="282">
        <f t="shared" si="1566"/>
        <v>1</v>
      </c>
      <c r="CR919" s="178">
        <f t="shared" si="1567"/>
        <v>44743</v>
      </c>
      <c r="CS919">
        <f t="shared" si="1568"/>
        <v>35766</v>
      </c>
      <c r="CT919">
        <f t="shared" si="1519"/>
        <v>121</v>
      </c>
      <c r="CU919">
        <f t="shared" si="1569"/>
        <v>0</v>
      </c>
    </row>
    <row r="920" spans="1:99" ht="18" customHeight="1" x14ac:dyDescent="0.55000000000000004">
      <c r="A920" s="178">
        <v>44744</v>
      </c>
      <c r="B920" s="239">
        <v>29</v>
      </c>
      <c r="C920" s="153">
        <f t="shared" si="1513"/>
        <v>19454</v>
      </c>
      <c r="D920" s="295">
        <f t="shared" si="1520"/>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si="1521"/>
        <v>44744</v>
      </c>
      <c r="AA920" s="229">
        <f t="shared" si="1522"/>
        <v>4176883</v>
      </c>
      <c r="AB920" s="229">
        <f t="shared" si="1523"/>
        <v>77956</v>
      </c>
      <c r="AC920" s="230">
        <f t="shared" si="1524"/>
        <v>16273</v>
      </c>
      <c r="AD920" s="182">
        <f t="shared" si="1525"/>
        <v>285</v>
      </c>
      <c r="AE920" s="242">
        <f t="shared" si="1526"/>
        <v>337474</v>
      </c>
      <c r="AF920" s="154">
        <v>338679</v>
      </c>
      <c r="AG920" s="183">
        <f t="shared" si="1572"/>
        <v>62</v>
      </c>
      <c r="AH920" s="154">
        <v>64131</v>
      </c>
      <c r="AI920" s="183">
        <f t="shared" si="1573"/>
        <v>3</v>
      </c>
      <c r="AJ920" s="184">
        <v>9405</v>
      </c>
      <c r="AK920" s="185">
        <f t="shared" si="1527"/>
        <v>23</v>
      </c>
      <c r="AL920" s="154">
        <v>348</v>
      </c>
      <c r="AM920" s="183">
        <f t="shared" si="1528"/>
        <v>0</v>
      </c>
      <c r="AN920" s="154">
        <v>83</v>
      </c>
      <c r="AO920" s="183">
        <f t="shared" si="1386"/>
        <v>0</v>
      </c>
      <c r="AP920" s="186">
        <v>0</v>
      </c>
      <c r="AQ920" s="185">
        <f t="shared" si="1529"/>
        <v>34807</v>
      </c>
      <c r="AR920" s="154">
        <v>3837856</v>
      </c>
      <c r="AS920" s="183">
        <f t="shared" si="1530"/>
        <v>0</v>
      </c>
      <c r="AT920" s="154">
        <v>13742</v>
      </c>
      <c r="AU920" s="183">
        <f t="shared" si="1531"/>
        <v>96</v>
      </c>
      <c r="AV920" s="187">
        <v>6868</v>
      </c>
      <c r="AW920" s="237">
        <f t="shared" si="1310"/>
        <v>759</v>
      </c>
      <c r="AX920" s="236">
        <f t="shared" si="1532"/>
        <v>44744</v>
      </c>
      <c r="AY920" s="6">
        <v>0</v>
      </c>
      <c r="AZ920" s="237">
        <f t="shared" si="1533"/>
        <v>2513</v>
      </c>
      <c r="BA920" s="237">
        <f t="shared" si="1275"/>
        <v>436</v>
      </c>
      <c r="BB920" s="129">
        <v>0</v>
      </c>
      <c r="BC920" s="27">
        <f t="shared" si="1534"/>
        <v>1646</v>
      </c>
      <c r="BD920" s="237">
        <f t="shared" si="1277"/>
        <v>471</v>
      </c>
      <c r="BE920" s="228">
        <f t="shared" si="1535"/>
        <v>44744</v>
      </c>
      <c r="BF920" s="131">
        <f t="shared" si="1536"/>
        <v>29</v>
      </c>
      <c r="BG920" s="131">
        <f t="shared" si="1537"/>
        <v>19454</v>
      </c>
      <c r="BH920" s="228">
        <f t="shared" si="1538"/>
        <v>44744</v>
      </c>
      <c r="BI920" s="131">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78">
        <f t="shared" si="1547"/>
        <v>44744</v>
      </c>
      <c r="BR920">
        <f t="shared" si="1514"/>
        <v>338679</v>
      </c>
      <c r="BS920">
        <f t="shared" si="1515"/>
        <v>64131</v>
      </c>
      <c r="BT920">
        <f t="shared" si="1516"/>
        <v>9405</v>
      </c>
      <c r="BU920">
        <v>15</v>
      </c>
      <c r="BV920">
        <f t="shared" si="1548"/>
        <v>285</v>
      </c>
      <c r="BW920">
        <f t="shared" si="1570"/>
        <v>88798</v>
      </c>
      <c r="BX920" s="178">
        <f t="shared" si="1549"/>
        <v>44744</v>
      </c>
      <c r="BY920">
        <f t="shared" si="1550"/>
        <v>348</v>
      </c>
      <c r="BZ920">
        <f t="shared" si="1551"/>
        <v>83</v>
      </c>
      <c r="CA920">
        <f t="shared" si="1552"/>
        <v>0</v>
      </c>
      <c r="CB920" s="178">
        <f t="shared" si="1553"/>
        <v>44744</v>
      </c>
      <c r="CC920">
        <f t="shared" si="1517"/>
        <v>3837856</v>
      </c>
      <c r="CD920">
        <f t="shared" si="1554"/>
        <v>13742</v>
      </c>
      <c r="CE920">
        <f t="shared" si="1555"/>
        <v>6868</v>
      </c>
      <c r="CF920" s="178">
        <f t="shared" si="1556"/>
        <v>44744</v>
      </c>
      <c r="CG920">
        <f t="shared" si="1557"/>
        <v>34807</v>
      </c>
      <c r="CH920">
        <f t="shared" si="1518"/>
        <v>96</v>
      </c>
      <c r="CI920" s="178">
        <f t="shared" si="1558"/>
        <v>44744</v>
      </c>
      <c r="CJ920">
        <f t="shared" si="1559"/>
        <v>285</v>
      </c>
      <c r="CK920">
        <f t="shared" si="1560"/>
        <v>62</v>
      </c>
      <c r="CL920" s="178">
        <f t="shared" si="1561"/>
        <v>44744</v>
      </c>
      <c r="CM920">
        <f t="shared" si="1562"/>
        <v>3</v>
      </c>
      <c r="CN920" s="1">
        <f t="shared" si="1563"/>
        <v>44744</v>
      </c>
      <c r="CO920" s="281">
        <f t="shared" si="1564"/>
        <v>285</v>
      </c>
      <c r="CP920" s="1">
        <f t="shared" si="1565"/>
        <v>44744</v>
      </c>
      <c r="CQ920" s="282">
        <f t="shared" si="1566"/>
        <v>3</v>
      </c>
      <c r="CR920" s="178">
        <f t="shared" si="1567"/>
        <v>44744</v>
      </c>
      <c r="CS920">
        <f t="shared" si="1568"/>
        <v>34807</v>
      </c>
      <c r="CT920">
        <f t="shared" si="1519"/>
        <v>96</v>
      </c>
      <c r="CU920">
        <f t="shared" si="1569"/>
        <v>0</v>
      </c>
    </row>
    <row r="921" spans="1:99" ht="18" customHeight="1" x14ac:dyDescent="0.55000000000000004">
      <c r="A921" s="178">
        <v>44745</v>
      </c>
      <c r="B921" s="239">
        <v>31</v>
      </c>
      <c r="C921" s="153">
        <f t="shared" si="1513"/>
        <v>19485</v>
      </c>
      <c r="D921" s="295">
        <f t="shared" si="1520"/>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si="1521"/>
        <v>44745</v>
      </c>
      <c r="AA921" s="229">
        <f t="shared" si="1522"/>
        <v>4209844</v>
      </c>
      <c r="AB921" s="229">
        <f t="shared" si="1523"/>
        <v>77996</v>
      </c>
      <c r="AC921" s="230">
        <f t="shared" si="1524"/>
        <v>16363</v>
      </c>
      <c r="AD921" s="182">
        <f t="shared" si="1525"/>
        <v>255</v>
      </c>
      <c r="AE921" s="242">
        <f t="shared" si="1526"/>
        <v>337729</v>
      </c>
      <c r="AF921" s="154">
        <v>338934</v>
      </c>
      <c r="AG921" s="183">
        <f t="shared" si="1572"/>
        <v>40</v>
      </c>
      <c r="AH921" s="154">
        <v>64171</v>
      </c>
      <c r="AI921" s="183">
        <f t="shared" si="1573"/>
        <v>0</v>
      </c>
      <c r="AJ921" s="184">
        <v>9405</v>
      </c>
      <c r="AK921" s="185">
        <f t="shared" si="1527"/>
        <v>34</v>
      </c>
      <c r="AL921" s="154">
        <v>382</v>
      </c>
      <c r="AM921" s="183">
        <f t="shared" si="1528"/>
        <v>0</v>
      </c>
      <c r="AN921" s="154">
        <v>83</v>
      </c>
      <c r="AO921" s="183">
        <f t="shared" si="1386"/>
        <v>2</v>
      </c>
      <c r="AP921" s="186">
        <v>2</v>
      </c>
      <c r="AQ921" s="185">
        <f t="shared" si="1529"/>
        <v>32672</v>
      </c>
      <c r="AR921" s="154">
        <v>3870528</v>
      </c>
      <c r="AS921" s="183">
        <f t="shared" si="1530"/>
        <v>0</v>
      </c>
      <c r="AT921" s="154">
        <v>13742</v>
      </c>
      <c r="AU921" s="183">
        <f t="shared" si="1531"/>
        <v>88</v>
      </c>
      <c r="AV921" s="187">
        <v>6956</v>
      </c>
      <c r="AW921" s="237">
        <f t="shared" si="1310"/>
        <v>760</v>
      </c>
      <c r="AX921" s="236">
        <f t="shared" si="1532"/>
        <v>44745</v>
      </c>
      <c r="AY921" s="6">
        <v>0</v>
      </c>
      <c r="AZ921" s="237">
        <f t="shared" si="1533"/>
        <v>2513</v>
      </c>
      <c r="BA921" s="237">
        <f t="shared" si="1275"/>
        <v>437</v>
      </c>
      <c r="BB921" s="129">
        <v>0</v>
      </c>
      <c r="BC921" s="27">
        <f t="shared" si="1534"/>
        <v>1646</v>
      </c>
      <c r="BD921" s="237">
        <f t="shared" si="1277"/>
        <v>472</v>
      </c>
      <c r="BE921" s="228">
        <f t="shared" si="1535"/>
        <v>44745</v>
      </c>
      <c r="BF921" s="131">
        <f t="shared" si="1536"/>
        <v>31</v>
      </c>
      <c r="BG921" s="131">
        <f t="shared" si="1537"/>
        <v>19485</v>
      </c>
      <c r="BH921" s="228">
        <f t="shared" si="1538"/>
        <v>44745</v>
      </c>
      <c r="BI921" s="131">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78">
        <f t="shared" si="1547"/>
        <v>44745</v>
      </c>
      <c r="BR921">
        <f t="shared" si="1514"/>
        <v>338934</v>
      </c>
      <c r="BS921">
        <f t="shared" si="1515"/>
        <v>64171</v>
      </c>
      <c r="BT921">
        <f t="shared" si="1516"/>
        <v>9405</v>
      </c>
      <c r="BU921">
        <v>15</v>
      </c>
      <c r="BV921">
        <f t="shared" si="1548"/>
        <v>255</v>
      </c>
      <c r="BW921">
        <f t="shared" si="1570"/>
        <v>77057</v>
      </c>
      <c r="BX921" s="178">
        <f t="shared" si="1549"/>
        <v>44745</v>
      </c>
      <c r="BY921">
        <f t="shared" si="1550"/>
        <v>382</v>
      </c>
      <c r="BZ921">
        <f t="shared" si="1551"/>
        <v>83</v>
      </c>
      <c r="CA921">
        <f t="shared" si="1552"/>
        <v>2</v>
      </c>
      <c r="CB921" s="178">
        <f t="shared" si="1553"/>
        <v>44745</v>
      </c>
      <c r="CC921">
        <f t="shared" si="1517"/>
        <v>3870528</v>
      </c>
      <c r="CD921">
        <f t="shared" si="1554"/>
        <v>13742</v>
      </c>
      <c r="CE921">
        <f t="shared" si="1555"/>
        <v>6956</v>
      </c>
      <c r="CF921" s="178">
        <f t="shared" si="1556"/>
        <v>44745</v>
      </c>
      <c r="CG921">
        <f t="shared" si="1557"/>
        <v>32672</v>
      </c>
      <c r="CH921">
        <f t="shared" si="1518"/>
        <v>88</v>
      </c>
      <c r="CI921" s="178">
        <f t="shared" si="1558"/>
        <v>44745</v>
      </c>
      <c r="CJ921">
        <f t="shared" si="1559"/>
        <v>255</v>
      </c>
      <c r="CK921">
        <f t="shared" si="1560"/>
        <v>40</v>
      </c>
      <c r="CL921" s="178">
        <f t="shared" si="1561"/>
        <v>44745</v>
      </c>
      <c r="CM921">
        <f t="shared" si="1562"/>
        <v>0</v>
      </c>
      <c r="CN921" s="1">
        <f t="shared" si="1563"/>
        <v>44745</v>
      </c>
      <c r="CO921" s="281">
        <f t="shared" si="1564"/>
        <v>255</v>
      </c>
      <c r="CP921" s="1">
        <f t="shared" si="1565"/>
        <v>44745</v>
      </c>
      <c r="CQ921" s="282">
        <f t="shared" si="1566"/>
        <v>0</v>
      </c>
      <c r="CR921" s="178">
        <f t="shared" si="1567"/>
        <v>44745</v>
      </c>
      <c r="CS921">
        <f t="shared" si="1568"/>
        <v>32672</v>
      </c>
      <c r="CT921">
        <f t="shared" si="1519"/>
        <v>88</v>
      </c>
      <c r="CU921">
        <f t="shared" si="1569"/>
        <v>0</v>
      </c>
    </row>
    <row r="922" spans="1:99" ht="18" customHeight="1" x14ac:dyDescent="0.55000000000000004">
      <c r="A922" s="178">
        <v>44746</v>
      </c>
      <c r="B922" s="239">
        <v>43</v>
      </c>
      <c r="C922" s="153">
        <f t="shared" si="1513"/>
        <v>19528</v>
      </c>
      <c r="D922" s="295">
        <f t="shared" si="1520"/>
        <v>315</v>
      </c>
      <c r="E922" s="146">
        <v>0</v>
      </c>
      <c r="F922" s="146">
        <v>19213</v>
      </c>
      <c r="G922" s="146">
        <v>1</v>
      </c>
      <c r="H922" s="134"/>
      <c r="I922" s="146">
        <v>1</v>
      </c>
      <c r="J922" s="134"/>
      <c r="K922" s="42">
        <v>0</v>
      </c>
      <c r="L922" s="145">
        <v>306</v>
      </c>
      <c r="M922" s="239">
        <v>40</v>
      </c>
      <c r="N922" s="134"/>
      <c r="O922" s="134"/>
      <c r="P922" s="146">
        <v>12</v>
      </c>
      <c r="Q922" s="146">
        <v>3</v>
      </c>
      <c r="R922" s="134"/>
      <c r="S922" s="134"/>
      <c r="T922" s="146">
        <v>72</v>
      </c>
      <c r="U922" s="146">
        <v>51</v>
      </c>
      <c r="V922" s="134"/>
      <c r="W922" s="42">
        <v>1774</v>
      </c>
      <c r="X922" s="147">
        <v>384</v>
      </c>
      <c r="Y922" s="5">
        <f t="shared" si="1307"/>
        <v>734</v>
      </c>
      <c r="Z922" s="75">
        <f t="shared" si="1521"/>
        <v>44746</v>
      </c>
      <c r="AA922" s="229">
        <f t="shared" si="1522"/>
        <v>4233207</v>
      </c>
      <c r="AB922" s="229">
        <f t="shared" si="1523"/>
        <v>78090</v>
      </c>
      <c r="AC922" s="230">
        <f t="shared" si="1524"/>
        <v>16432</v>
      </c>
      <c r="AD922" s="182">
        <f t="shared" si="1525"/>
        <v>230</v>
      </c>
      <c r="AE922" s="242">
        <f t="shared" si="1526"/>
        <v>337959</v>
      </c>
      <c r="AF922" s="154">
        <v>339164</v>
      </c>
      <c r="AG922" s="183">
        <f t="shared" si="1572"/>
        <v>94</v>
      </c>
      <c r="AH922" s="154">
        <v>64265</v>
      </c>
      <c r="AI922" s="183">
        <f t="shared" si="1573"/>
        <v>0</v>
      </c>
      <c r="AJ922" s="184">
        <v>9405</v>
      </c>
      <c r="AK922" s="185">
        <f t="shared" si="1527"/>
        <v>18</v>
      </c>
      <c r="AL922" s="154">
        <v>400</v>
      </c>
      <c r="AM922" s="183">
        <f t="shared" si="1528"/>
        <v>0</v>
      </c>
      <c r="AN922" s="154">
        <v>83</v>
      </c>
      <c r="AO922" s="183">
        <f>+AP922-AP921</f>
        <v>0</v>
      </c>
      <c r="AP922" s="186">
        <v>2</v>
      </c>
      <c r="AQ922" s="185">
        <f t="shared" si="1529"/>
        <v>23115</v>
      </c>
      <c r="AR922" s="154">
        <v>3893643</v>
      </c>
      <c r="AS922" s="183">
        <f t="shared" si="1530"/>
        <v>0</v>
      </c>
      <c r="AT922" s="154">
        <v>13742</v>
      </c>
      <c r="AU922" s="183">
        <f t="shared" si="1531"/>
        <v>69</v>
      </c>
      <c r="AV922" s="187">
        <v>7025</v>
      </c>
      <c r="AW922" s="237">
        <f t="shared" si="1310"/>
        <v>761</v>
      </c>
      <c r="AX922" s="236">
        <f t="shared" si="1532"/>
        <v>44746</v>
      </c>
      <c r="AY922" s="6">
        <v>3</v>
      </c>
      <c r="AZ922" s="237">
        <f t="shared" si="1533"/>
        <v>2516</v>
      </c>
      <c r="BA922" s="237">
        <f t="shared" si="1275"/>
        <v>438</v>
      </c>
      <c r="BB922" s="129">
        <v>0</v>
      </c>
      <c r="BC922" s="27">
        <f t="shared" si="1534"/>
        <v>1646</v>
      </c>
      <c r="BD922" s="237">
        <f t="shared" si="1277"/>
        <v>473</v>
      </c>
      <c r="BE922" s="228">
        <f t="shared" si="1535"/>
        <v>44746</v>
      </c>
      <c r="BF922" s="131">
        <f t="shared" si="1536"/>
        <v>43</v>
      </c>
      <c r="BG922" s="131">
        <f t="shared" si="1537"/>
        <v>19528</v>
      </c>
      <c r="BH922" s="228">
        <f t="shared" si="1538"/>
        <v>44746</v>
      </c>
      <c r="BI922" s="131">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78">
        <f t="shared" si="1547"/>
        <v>44746</v>
      </c>
      <c r="BR922">
        <f t="shared" si="1514"/>
        <v>339164</v>
      </c>
      <c r="BS922">
        <f t="shared" si="1515"/>
        <v>64265</v>
      </c>
      <c r="BT922">
        <f t="shared" si="1516"/>
        <v>9405</v>
      </c>
      <c r="BU922">
        <v>15</v>
      </c>
      <c r="BV922">
        <f t="shared" si="1548"/>
        <v>230</v>
      </c>
      <c r="BW922">
        <f t="shared" si="1570"/>
        <v>89819</v>
      </c>
      <c r="BX922" s="178">
        <f t="shared" si="1549"/>
        <v>44746</v>
      </c>
      <c r="BY922">
        <f t="shared" si="1550"/>
        <v>400</v>
      </c>
      <c r="BZ922">
        <f t="shared" si="1551"/>
        <v>83</v>
      </c>
      <c r="CA922">
        <f t="shared" si="1552"/>
        <v>2</v>
      </c>
      <c r="CB922" s="178">
        <f t="shared" si="1553"/>
        <v>44746</v>
      </c>
      <c r="CC922">
        <f t="shared" si="1517"/>
        <v>3893643</v>
      </c>
      <c r="CD922">
        <f t="shared" si="1554"/>
        <v>13742</v>
      </c>
      <c r="CE922">
        <f t="shared" si="1555"/>
        <v>7025</v>
      </c>
      <c r="CF922" s="178">
        <f t="shared" si="1556"/>
        <v>44746</v>
      </c>
      <c r="CG922">
        <f t="shared" si="1557"/>
        <v>23115</v>
      </c>
      <c r="CH922">
        <f t="shared" si="1518"/>
        <v>69</v>
      </c>
      <c r="CI922" s="178">
        <f t="shared" si="1558"/>
        <v>44746</v>
      </c>
      <c r="CJ922">
        <f t="shared" si="1559"/>
        <v>230</v>
      </c>
      <c r="CK922">
        <f t="shared" si="1560"/>
        <v>94</v>
      </c>
      <c r="CL922" s="178">
        <f t="shared" si="1561"/>
        <v>44746</v>
      </c>
      <c r="CM922">
        <f t="shared" si="1562"/>
        <v>0</v>
      </c>
      <c r="CN922" s="1">
        <f t="shared" si="1563"/>
        <v>44746</v>
      </c>
      <c r="CO922" s="281">
        <f t="shared" si="1564"/>
        <v>230</v>
      </c>
      <c r="CP922" s="1">
        <f t="shared" si="1565"/>
        <v>44746</v>
      </c>
      <c r="CQ922" s="282">
        <f t="shared" si="1566"/>
        <v>0</v>
      </c>
      <c r="CR922" s="178">
        <f t="shared" si="1567"/>
        <v>44746</v>
      </c>
      <c r="CS922">
        <f t="shared" si="1568"/>
        <v>23115</v>
      </c>
      <c r="CT922">
        <f t="shared" si="1519"/>
        <v>69</v>
      </c>
      <c r="CU922">
        <f t="shared" si="1569"/>
        <v>0</v>
      </c>
    </row>
    <row r="923" spans="1:99" ht="18" customHeight="1" x14ac:dyDescent="0.55000000000000004">
      <c r="A923" s="178">
        <v>44747</v>
      </c>
      <c r="B923" s="239">
        <v>29</v>
      </c>
      <c r="C923" s="153">
        <f t="shared" si="1513"/>
        <v>19557</v>
      </c>
      <c r="D923" s="295">
        <f t="shared" si="1520"/>
        <v>321</v>
      </c>
      <c r="E923" s="146">
        <v>0</v>
      </c>
      <c r="F923" s="146">
        <v>19236</v>
      </c>
      <c r="G923" s="146">
        <v>0</v>
      </c>
      <c r="H923" s="134"/>
      <c r="I923" s="146">
        <v>0</v>
      </c>
      <c r="J923" s="134"/>
      <c r="K923" s="42">
        <v>0</v>
      </c>
      <c r="L923" s="145">
        <v>286</v>
      </c>
      <c r="M923" s="239">
        <v>45</v>
      </c>
      <c r="N923" s="134"/>
      <c r="O923" s="134"/>
      <c r="P923" s="146">
        <v>52</v>
      </c>
      <c r="Q923" s="146">
        <v>6</v>
      </c>
      <c r="R923" s="134"/>
      <c r="S923" s="134"/>
      <c r="T923" s="146">
        <v>57</v>
      </c>
      <c r="U923" s="146">
        <v>35</v>
      </c>
      <c r="V923" s="134"/>
      <c r="W923" s="42">
        <v>1951</v>
      </c>
      <c r="X923" s="147">
        <v>388</v>
      </c>
      <c r="Y923" s="5">
        <f t="shared" si="1307"/>
        <v>735</v>
      </c>
      <c r="Z923" s="75">
        <f t="shared" si="1521"/>
        <v>44747</v>
      </c>
      <c r="AA923" s="229">
        <f t="shared" si="1522"/>
        <v>4269602</v>
      </c>
      <c r="AB923" s="229">
        <f t="shared" si="1523"/>
        <v>78181</v>
      </c>
      <c r="AC923" s="230">
        <f t="shared" si="1524"/>
        <v>16535</v>
      </c>
      <c r="AD923" s="182">
        <f t="shared" si="1525"/>
        <v>350</v>
      </c>
      <c r="AE923" s="242">
        <f t="shared" si="1526"/>
        <v>338309</v>
      </c>
      <c r="AF923" s="154">
        <v>339514</v>
      </c>
      <c r="AG923" s="183">
        <f t="shared" si="1572"/>
        <v>91</v>
      </c>
      <c r="AH923" s="154">
        <v>64356</v>
      </c>
      <c r="AI923" s="183">
        <f t="shared" si="1573"/>
        <v>0</v>
      </c>
      <c r="AJ923" s="184">
        <v>9405</v>
      </c>
      <c r="AK923" s="185">
        <f t="shared" si="1527"/>
        <v>61</v>
      </c>
      <c r="AL923" s="154">
        <v>461</v>
      </c>
      <c r="AM923" s="183">
        <f t="shared" si="1528"/>
        <v>0</v>
      </c>
      <c r="AN923" s="154">
        <v>83</v>
      </c>
      <c r="AO923" s="183">
        <f>+AP923-AP922</f>
        <v>0</v>
      </c>
      <c r="AP923" s="186">
        <v>2</v>
      </c>
      <c r="AQ923" s="185">
        <f t="shared" si="1529"/>
        <v>35984</v>
      </c>
      <c r="AR923" s="154">
        <v>3929627</v>
      </c>
      <c r="AS923" s="183">
        <f t="shared" si="1530"/>
        <v>0</v>
      </c>
      <c r="AT923" s="154">
        <v>13742</v>
      </c>
      <c r="AU923" s="183">
        <f t="shared" si="1531"/>
        <v>103</v>
      </c>
      <c r="AV923" s="187">
        <v>7128</v>
      </c>
      <c r="AW923" s="237">
        <f t="shared" si="1310"/>
        <v>762</v>
      </c>
      <c r="AX923" s="236">
        <f t="shared" si="1532"/>
        <v>44747</v>
      </c>
      <c r="AY923" s="6">
        <v>5</v>
      </c>
      <c r="AZ923" s="237">
        <f t="shared" si="1533"/>
        <v>2521</v>
      </c>
      <c r="BA923" s="237">
        <f t="shared" si="1275"/>
        <v>436</v>
      </c>
      <c r="BB923" s="129">
        <v>0</v>
      </c>
      <c r="BC923" s="27">
        <f t="shared" si="1534"/>
        <v>1646</v>
      </c>
      <c r="BD923" s="237">
        <f t="shared" si="1277"/>
        <v>471</v>
      </c>
      <c r="BE923" s="228">
        <f t="shared" si="1535"/>
        <v>44747</v>
      </c>
      <c r="BF923" s="131">
        <f t="shared" si="1536"/>
        <v>29</v>
      </c>
      <c r="BG923" s="131">
        <f t="shared" si="1537"/>
        <v>19557</v>
      </c>
      <c r="BH923" s="228">
        <f t="shared" si="1538"/>
        <v>44747</v>
      </c>
      <c r="BI923" s="131">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78">
        <f t="shared" si="1547"/>
        <v>44747</v>
      </c>
      <c r="BR923">
        <f t="shared" si="1514"/>
        <v>339514</v>
      </c>
      <c r="BS923">
        <f t="shared" si="1515"/>
        <v>64356</v>
      </c>
      <c r="BT923">
        <f t="shared" si="1516"/>
        <v>9405</v>
      </c>
      <c r="BU923">
        <v>15</v>
      </c>
      <c r="BV923">
        <f t="shared" si="1548"/>
        <v>350</v>
      </c>
      <c r="BW923">
        <f t="shared" si="1570"/>
        <v>75092</v>
      </c>
      <c r="BX923" s="178">
        <f t="shared" si="1549"/>
        <v>44747</v>
      </c>
      <c r="BY923">
        <f t="shared" si="1550"/>
        <v>461</v>
      </c>
      <c r="BZ923">
        <f t="shared" si="1551"/>
        <v>83</v>
      </c>
      <c r="CA923">
        <f t="shared" si="1552"/>
        <v>2</v>
      </c>
      <c r="CB923" s="178">
        <f t="shared" si="1553"/>
        <v>44747</v>
      </c>
      <c r="CC923">
        <f t="shared" si="1517"/>
        <v>3929627</v>
      </c>
      <c r="CD923">
        <f t="shared" si="1554"/>
        <v>13742</v>
      </c>
      <c r="CE923">
        <f t="shared" si="1555"/>
        <v>7128</v>
      </c>
      <c r="CF923" s="178">
        <f t="shared" si="1556"/>
        <v>44747</v>
      </c>
      <c r="CG923">
        <f t="shared" si="1557"/>
        <v>35984</v>
      </c>
      <c r="CH923">
        <f t="shared" si="1518"/>
        <v>103</v>
      </c>
      <c r="CI923" s="178">
        <f t="shared" si="1558"/>
        <v>44747</v>
      </c>
      <c r="CJ923">
        <f t="shared" si="1559"/>
        <v>350</v>
      </c>
      <c r="CK923">
        <f t="shared" si="1560"/>
        <v>91</v>
      </c>
      <c r="CL923" s="178">
        <f t="shared" si="1561"/>
        <v>44747</v>
      </c>
      <c r="CM923">
        <f t="shared" si="1562"/>
        <v>0</v>
      </c>
      <c r="CN923" s="1">
        <f t="shared" si="1563"/>
        <v>44747</v>
      </c>
      <c r="CO923" s="281">
        <f t="shared" si="1564"/>
        <v>350</v>
      </c>
      <c r="CP923" s="1">
        <f t="shared" si="1565"/>
        <v>44747</v>
      </c>
      <c r="CQ923" s="282">
        <f t="shared" si="1566"/>
        <v>0</v>
      </c>
      <c r="CR923" s="178">
        <f t="shared" si="1567"/>
        <v>44747</v>
      </c>
      <c r="CS923">
        <f t="shared" si="1568"/>
        <v>35984</v>
      </c>
      <c r="CT923">
        <f t="shared" si="1519"/>
        <v>103</v>
      </c>
      <c r="CU923">
        <f t="shared" si="1569"/>
        <v>0</v>
      </c>
    </row>
    <row r="924" spans="1:99" ht="18" customHeight="1" x14ac:dyDescent="0.55000000000000004">
      <c r="A924" s="178">
        <v>44748</v>
      </c>
      <c r="B924" s="239">
        <v>30</v>
      </c>
      <c r="C924" s="153">
        <f t="shared" si="1513"/>
        <v>19587</v>
      </c>
      <c r="D924" s="295">
        <f t="shared" si="1520"/>
        <v>330</v>
      </c>
      <c r="E924" s="146">
        <v>0</v>
      </c>
      <c r="F924" s="146">
        <v>19257</v>
      </c>
      <c r="G924" s="146">
        <v>1</v>
      </c>
      <c r="H924" s="134"/>
      <c r="I924" s="146">
        <v>1</v>
      </c>
      <c r="J924" s="134"/>
      <c r="K924" s="42">
        <v>0</v>
      </c>
      <c r="L924" s="145">
        <v>285</v>
      </c>
      <c r="M924" s="239">
        <v>41</v>
      </c>
      <c r="N924" s="134"/>
      <c r="O924" s="134"/>
      <c r="P924" s="146">
        <v>16</v>
      </c>
      <c r="Q924" s="146">
        <v>4</v>
      </c>
      <c r="R924" s="134"/>
      <c r="S924" s="134"/>
      <c r="T924" s="146">
        <v>114</v>
      </c>
      <c r="U924" s="146">
        <v>41</v>
      </c>
      <c r="V924" s="134"/>
      <c r="W924" s="42">
        <v>2106</v>
      </c>
      <c r="X924" s="147">
        <v>384</v>
      </c>
      <c r="Y924" s="5">
        <f t="shared" si="1307"/>
        <v>736</v>
      </c>
      <c r="Z924" s="75">
        <f t="shared" si="1521"/>
        <v>44748</v>
      </c>
      <c r="AA924" s="229">
        <f t="shared" si="1522"/>
        <v>4304698</v>
      </c>
      <c r="AB924" s="229">
        <f t="shared" si="1523"/>
        <v>78296</v>
      </c>
      <c r="AC924" s="230">
        <f t="shared" si="1524"/>
        <v>16631</v>
      </c>
      <c r="AD924" s="182">
        <f t="shared" si="1525"/>
        <v>484</v>
      </c>
      <c r="AE924" s="242">
        <f t="shared" si="1526"/>
        <v>338793</v>
      </c>
      <c r="AF924" s="154">
        <v>339998</v>
      </c>
      <c r="AG924" s="183">
        <f t="shared" si="1572"/>
        <v>115</v>
      </c>
      <c r="AH924" s="154">
        <v>64471</v>
      </c>
      <c r="AI924" s="183">
        <f t="shared" si="1573"/>
        <v>1</v>
      </c>
      <c r="AJ924" s="184">
        <v>9406</v>
      </c>
      <c r="AK924" s="185">
        <f t="shared" si="1527"/>
        <v>51</v>
      </c>
      <c r="AL924" s="154">
        <v>512</v>
      </c>
      <c r="AM924" s="183">
        <f t="shared" si="1528"/>
        <v>0</v>
      </c>
      <c r="AN924" s="154">
        <v>83</v>
      </c>
      <c r="AO924" s="183">
        <f>+AP924-AP923</f>
        <v>0</v>
      </c>
      <c r="AP924" s="186">
        <v>2</v>
      </c>
      <c r="AQ924" s="185">
        <f t="shared" si="1529"/>
        <v>34561</v>
      </c>
      <c r="AR924" s="154">
        <v>3964188</v>
      </c>
      <c r="AS924" s="183">
        <f t="shared" si="1530"/>
        <v>0</v>
      </c>
      <c r="AT924" s="154">
        <v>13742</v>
      </c>
      <c r="AU924" s="183">
        <f t="shared" si="1531"/>
        <v>95</v>
      </c>
      <c r="AV924" s="187">
        <v>7223</v>
      </c>
      <c r="AW924" s="237">
        <f t="shared" si="1310"/>
        <v>763</v>
      </c>
      <c r="AX924" s="236">
        <f t="shared" si="1532"/>
        <v>44748</v>
      </c>
      <c r="AY924" s="6">
        <v>4</v>
      </c>
      <c r="AZ924" s="237">
        <f t="shared" si="1533"/>
        <v>2525</v>
      </c>
      <c r="BA924" s="237">
        <f t="shared" si="1275"/>
        <v>437</v>
      </c>
      <c r="BB924" s="129">
        <v>0</v>
      </c>
      <c r="BC924" s="27">
        <f t="shared" si="1534"/>
        <v>1646</v>
      </c>
      <c r="BD924" s="237">
        <f t="shared" si="1277"/>
        <v>472</v>
      </c>
      <c r="BE924" s="228">
        <f t="shared" si="1535"/>
        <v>44748</v>
      </c>
      <c r="BF924" s="131">
        <f t="shared" si="1536"/>
        <v>30</v>
      </c>
      <c r="BG924" s="131">
        <f t="shared" si="1537"/>
        <v>19587</v>
      </c>
      <c r="BH924" s="228">
        <f t="shared" si="1538"/>
        <v>44748</v>
      </c>
      <c r="BI924" s="131">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78">
        <f t="shared" si="1547"/>
        <v>44748</v>
      </c>
      <c r="BR924">
        <f t="shared" si="1514"/>
        <v>339998</v>
      </c>
      <c r="BS924">
        <f t="shared" si="1515"/>
        <v>64471</v>
      </c>
      <c r="BT924">
        <f t="shared" si="1516"/>
        <v>9406</v>
      </c>
      <c r="BU924">
        <v>15</v>
      </c>
      <c r="BV924">
        <f t="shared" si="1548"/>
        <v>484</v>
      </c>
      <c r="BW924">
        <f t="shared" si="1570"/>
        <v>89282</v>
      </c>
      <c r="BX924" s="178">
        <f t="shared" si="1549"/>
        <v>44748</v>
      </c>
      <c r="BY924">
        <f t="shared" si="1550"/>
        <v>512</v>
      </c>
      <c r="BZ924">
        <f t="shared" si="1551"/>
        <v>83</v>
      </c>
      <c r="CA924">
        <f t="shared" si="1552"/>
        <v>2</v>
      </c>
      <c r="CB924" s="178">
        <f t="shared" si="1553"/>
        <v>44748</v>
      </c>
      <c r="CC924">
        <f t="shared" si="1517"/>
        <v>3964188</v>
      </c>
      <c r="CD924">
        <f t="shared" si="1554"/>
        <v>13742</v>
      </c>
      <c r="CE924">
        <f t="shared" si="1555"/>
        <v>7223</v>
      </c>
      <c r="CF924" s="178">
        <f t="shared" si="1556"/>
        <v>44748</v>
      </c>
      <c r="CG924">
        <f t="shared" si="1557"/>
        <v>34561</v>
      </c>
      <c r="CH924">
        <f t="shared" si="1518"/>
        <v>95</v>
      </c>
      <c r="CI924" s="178">
        <f t="shared" si="1558"/>
        <v>44748</v>
      </c>
      <c r="CJ924">
        <f t="shared" si="1559"/>
        <v>484</v>
      </c>
      <c r="CK924">
        <f t="shared" si="1560"/>
        <v>115</v>
      </c>
      <c r="CL924" s="178">
        <f t="shared" si="1561"/>
        <v>44748</v>
      </c>
      <c r="CM924">
        <f t="shared" si="1562"/>
        <v>1</v>
      </c>
      <c r="CN924" s="1">
        <f t="shared" si="1563"/>
        <v>44748</v>
      </c>
      <c r="CO924" s="281">
        <f t="shared" si="1564"/>
        <v>484</v>
      </c>
      <c r="CP924" s="1">
        <f t="shared" si="1565"/>
        <v>44748</v>
      </c>
      <c r="CQ924" s="282">
        <f t="shared" si="1566"/>
        <v>1</v>
      </c>
      <c r="CR924" s="178">
        <f t="shared" si="1567"/>
        <v>44748</v>
      </c>
      <c r="CS924">
        <f t="shared" si="1568"/>
        <v>34561</v>
      </c>
      <c r="CT924">
        <f t="shared" si="1519"/>
        <v>95</v>
      </c>
      <c r="CU924">
        <f t="shared" si="1569"/>
        <v>0</v>
      </c>
    </row>
    <row r="925" spans="1:99" ht="18" customHeight="1" x14ac:dyDescent="0.55000000000000004">
      <c r="A925" s="178">
        <v>44749</v>
      </c>
      <c r="B925" s="239">
        <v>50</v>
      </c>
      <c r="C925" s="153">
        <f t="shared" si="1513"/>
        <v>19637</v>
      </c>
      <c r="D925" s="295">
        <f t="shared" si="1520"/>
        <v>357</v>
      </c>
      <c r="E925" s="146">
        <v>0</v>
      </c>
      <c r="F925" s="146">
        <v>19280</v>
      </c>
      <c r="G925" s="146">
        <v>1</v>
      </c>
      <c r="H925" s="134"/>
      <c r="I925" s="146">
        <v>1</v>
      </c>
      <c r="J925" s="134"/>
      <c r="K925" s="42">
        <v>0</v>
      </c>
      <c r="L925" s="145">
        <v>381</v>
      </c>
      <c r="M925" s="239">
        <v>50</v>
      </c>
      <c r="N925" s="134"/>
      <c r="O925" s="134"/>
      <c r="P925" s="146">
        <v>7</v>
      </c>
      <c r="Q925" s="146">
        <v>4</v>
      </c>
      <c r="R925" s="134"/>
      <c r="S925" s="134"/>
      <c r="T925" s="146">
        <v>77</v>
      </c>
      <c r="U925" s="146">
        <v>45</v>
      </c>
      <c r="V925" s="134"/>
      <c r="W925" s="42">
        <v>2403</v>
      </c>
      <c r="X925" s="147">
        <v>385</v>
      </c>
      <c r="Y925" s="5">
        <f t="shared" si="1307"/>
        <v>737</v>
      </c>
      <c r="Z925" s="75">
        <f t="shared" si="1521"/>
        <v>44749</v>
      </c>
      <c r="AA925" s="229">
        <f t="shared" si="1522"/>
        <v>4336622</v>
      </c>
      <c r="AB925" s="229">
        <f t="shared" si="1523"/>
        <v>78420</v>
      </c>
      <c r="AC925" s="230">
        <f t="shared" si="1524"/>
        <v>16737</v>
      </c>
      <c r="AD925" s="182">
        <f t="shared" si="1525"/>
        <v>453</v>
      </c>
      <c r="AE925" s="242">
        <f t="shared" si="1526"/>
        <v>339246</v>
      </c>
      <c r="AF925" s="154">
        <v>340451</v>
      </c>
      <c r="AG925" s="183">
        <f t="shared" si="1572"/>
        <v>119</v>
      </c>
      <c r="AH925" s="154">
        <v>64590</v>
      </c>
      <c r="AI925" s="183">
        <f t="shared" si="1573"/>
        <v>1</v>
      </c>
      <c r="AJ925" s="184">
        <v>9407</v>
      </c>
      <c r="AK925" s="185">
        <f t="shared" si="1527"/>
        <v>38</v>
      </c>
      <c r="AL925" s="154">
        <v>550</v>
      </c>
      <c r="AM925" s="183">
        <f t="shared" si="1528"/>
        <v>5</v>
      </c>
      <c r="AN925" s="154">
        <v>88</v>
      </c>
      <c r="AO925" s="183">
        <f>+AP925-AP924</f>
        <v>0</v>
      </c>
      <c r="AP925" s="186">
        <v>2</v>
      </c>
      <c r="AQ925" s="185">
        <f t="shared" si="1529"/>
        <v>31433</v>
      </c>
      <c r="AR925" s="154">
        <v>3995621</v>
      </c>
      <c r="AS925" s="183">
        <f t="shared" si="1530"/>
        <v>0</v>
      </c>
      <c r="AT925" s="154">
        <v>13742</v>
      </c>
      <c r="AU925" s="183">
        <f t="shared" si="1531"/>
        <v>105</v>
      </c>
      <c r="AV925" s="187">
        <v>7328</v>
      </c>
      <c r="AW925" s="237">
        <f t="shared" si="1310"/>
        <v>764</v>
      </c>
      <c r="AX925" s="236">
        <f t="shared" si="1532"/>
        <v>44749</v>
      </c>
      <c r="AY925" s="6">
        <v>0</v>
      </c>
      <c r="AZ925" s="237">
        <f t="shared" si="1533"/>
        <v>2525</v>
      </c>
      <c r="BA925" s="237">
        <f t="shared" si="1275"/>
        <v>438</v>
      </c>
      <c r="BB925" s="129">
        <v>0</v>
      </c>
      <c r="BC925" s="27">
        <f t="shared" si="1534"/>
        <v>1646</v>
      </c>
      <c r="BD925" s="237">
        <f t="shared" si="1277"/>
        <v>473</v>
      </c>
      <c r="BE925" s="228">
        <f t="shared" si="1535"/>
        <v>44749</v>
      </c>
      <c r="BF925" s="131">
        <f t="shared" si="1536"/>
        <v>50</v>
      </c>
      <c r="BG925" s="131">
        <f t="shared" si="1537"/>
        <v>19637</v>
      </c>
      <c r="BH925" s="228">
        <f t="shared" si="1538"/>
        <v>44749</v>
      </c>
      <c r="BI925" s="131">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78">
        <f t="shared" si="1547"/>
        <v>44749</v>
      </c>
      <c r="BR925">
        <f t="shared" si="1514"/>
        <v>340451</v>
      </c>
      <c r="BS925">
        <f t="shared" si="1515"/>
        <v>64590</v>
      </c>
      <c r="BT925">
        <f t="shared" si="1516"/>
        <v>9407</v>
      </c>
      <c r="BU925">
        <v>15</v>
      </c>
      <c r="BV925">
        <f t="shared" si="1548"/>
        <v>453</v>
      </c>
      <c r="BW925">
        <f t="shared" si="1570"/>
        <v>77510</v>
      </c>
      <c r="BX925" s="178">
        <f t="shared" si="1549"/>
        <v>44749</v>
      </c>
      <c r="BY925">
        <f t="shared" si="1550"/>
        <v>550</v>
      </c>
      <c r="BZ925">
        <f t="shared" si="1551"/>
        <v>88</v>
      </c>
      <c r="CA925">
        <f t="shared" si="1552"/>
        <v>2</v>
      </c>
      <c r="CB925" s="178">
        <f t="shared" si="1553"/>
        <v>44749</v>
      </c>
      <c r="CC925">
        <f t="shared" si="1517"/>
        <v>3995621</v>
      </c>
      <c r="CD925">
        <f t="shared" si="1554"/>
        <v>13742</v>
      </c>
      <c r="CE925">
        <f t="shared" si="1555"/>
        <v>7328</v>
      </c>
      <c r="CF925" s="178">
        <f t="shared" si="1556"/>
        <v>44749</v>
      </c>
      <c r="CG925">
        <f t="shared" si="1557"/>
        <v>31433</v>
      </c>
      <c r="CH925">
        <f t="shared" si="1518"/>
        <v>105</v>
      </c>
      <c r="CI925" s="178">
        <f t="shared" si="1558"/>
        <v>44749</v>
      </c>
      <c r="CJ925">
        <f t="shared" si="1559"/>
        <v>453</v>
      </c>
      <c r="CK925">
        <f t="shared" si="1560"/>
        <v>119</v>
      </c>
      <c r="CL925" s="178">
        <f t="shared" si="1561"/>
        <v>44749</v>
      </c>
      <c r="CM925">
        <f t="shared" si="1562"/>
        <v>1</v>
      </c>
      <c r="CN925" s="1">
        <f t="shared" si="1563"/>
        <v>44749</v>
      </c>
      <c r="CO925" s="281">
        <f t="shared" si="1564"/>
        <v>453</v>
      </c>
      <c r="CP925" s="1">
        <f t="shared" si="1565"/>
        <v>44749</v>
      </c>
      <c r="CQ925" s="282">
        <f t="shared" si="1566"/>
        <v>1</v>
      </c>
      <c r="CR925" s="178">
        <f t="shared" si="1567"/>
        <v>44749</v>
      </c>
      <c r="CS925">
        <f t="shared" si="1568"/>
        <v>31433</v>
      </c>
      <c r="CT925">
        <f t="shared" si="1519"/>
        <v>105</v>
      </c>
      <c r="CU925">
        <f t="shared" si="1569"/>
        <v>0</v>
      </c>
    </row>
    <row r="926" spans="1:99" ht="18" customHeight="1" x14ac:dyDescent="0.55000000000000004">
      <c r="A926" s="178">
        <v>44750</v>
      </c>
      <c r="B926" s="239">
        <v>45</v>
      </c>
      <c r="C926" s="153">
        <f t="shared" si="1513"/>
        <v>19682</v>
      </c>
      <c r="D926" s="295">
        <f t="shared" si="1520"/>
        <v>379</v>
      </c>
      <c r="E926" s="146">
        <v>0</v>
      </c>
      <c r="F926" s="146">
        <v>19303</v>
      </c>
      <c r="G926" s="146">
        <v>2</v>
      </c>
      <c r="H926" s="134"/>
      <c r="I926" s="146">
        <v>2</v>
      </c>
      <c r="J926" s="134"/>
      <c r="K926" s="42">
        <v>0</v>
      </c>
      <c r="L926" s="145">
        <v>343</v>
      </c>
      <c r="M926" s="239">
        <v>39</v>
      </c>
      <c r="N926" s="134"/>
      <c r="O926" s="134"/>
      <c r="P926" s="146">
        <v>12</v>
      </c>
      <c r="Q926" s="146">
        <v>6</v>
      </c>
      <c r="R926" s="134"/>
      <c r="S926" s="134"/>
      <c r="T926" s="146">
        <v>68</v>
      </c>
      <c r="U926" s="146">
        <v>39</v>
      </c>
      <c r="V926" s="134"/>
      <c r="W926" s="42">
        <v>2666</v>
      </c>
      <c r="X926" s="147">
        <v>379</v>
      </c>
      <c r="Y926" s="5">
        <f t="shared" si="1307"/>
        <v>738</v>
      </c>
      <c r="Z926" s="75">
        <f t="shared" si="1521"/>
        <v>44750</v>
      </c>
      <c r="AA926" s="229">
        <f t="shared" si="1522"/>
        <v>4367534</v>
      </c>
      <c r="AB926" s="229">
        <f t="shared" si="1523"/>
        <v>78543</v>
      </c>
      <c r="AC926" s="230">
        <f t="shared" si="1524"/>
        <v>16871</v>
      </c>
      <c r="AD926" s="182">
        <f t="shared" si="1525"/>
        <v>450</v>
      </c>
      <c r="AE926" s="242">
        <f t="shared" si="1526"/>
        <v>339696</v>
      </c>
      <c r="AF926" s="154">
        <v>340901</v>
      </c>
      <c r="AG926" s="183">
        <f t="shared" ref="AG926:AG932" si="1574">+AH926-AH925</f>
        <v>117</v>
      </c>
      <c r="AH926" s="154">
        <v>64707</v>
      </c>
      <c r="AI926" s="183">
        <f t="shared" ref="AI926:AI932" si="1575">+AJ926-AJ925</f>
        <v>3</v>
      </c>
      <c r="AJ926" s="184">
        <v>9410</v>
      </c>
      <c r="AK926" s="185">
        <f t="shared" ref="AK926:AM932" si="1576">+AL926-AL925</f>
        <v>16</v>
      </c>
      <c r="AL926" s="154">
        <v>566</v>
      </c>
      <c r="AM926" s="183">
        <f t="shared" si="1528"/>
        <v>6</v>
      </c>
      <c r="AN926" s="154">
        <v>94</v>
      </c>
      <c r="AO926" s="183">
        <f>+AP926-AP925</f>
        <v>0</v>
      </c>
      <c r="AP926" s="186">
        <v>2</v>
      </c>
      <c r="AQ926" s="185">
        <f t="shared" si="1529"/>
        <v>30446</v>
      </c>
      <c r="AR926" s="154">
        <v>4026067</v>
      </c>
      <c r="AS926" s="183">
        <f t="shared" si="1530"/>
        <v>0</v>
      </c>
      <c r="AT926" s="154">
        <v>13742</v>
      </c>
      <c r="AU926" s="183">
        <f t="shared" ref="AU926:AU932" si="1577">+AV926-AV925</f>
        <v>131</v>
      </c>
      <c r="AV926" s="187">
        <v>7459</v>
      </c>
      <c r="AW926" s="237">
        <f t="shared" si="1310"/>
        <v>765</v>
      </c>
      <c r="AX926" s="236">
        <f t="shared" si="1532"/>
        <v>44750</v>
      </c>
      <c r="AY926" s="6">
        <v>3</v>
      </c>
      <c r="AZ926" s="237">
        <f t="shared" si="1533"/>
        <v>2528</v>
      </c>
      <c r="BA926" s="237">
        <f t="shared" si="1275"/>
        <v>439</v>
      </c>
      <c r="BB926" s="129">
        <v>0</v>
      </c>
      <c r="BC926" s="27">
        <f t="shared" si="1534"/>
        <v>1646</v>
      </c>
      <c r="BD926" s="237">
        <f t="shared" si="1277"/>
        <v>474</v>
      </c>
      <c r="BE926" s="228">
        <f t="shared" si="1535"/>
        <v>44750</v>
      </c>
      <c r="BF926" s="131">
        <f t="shared" si="1536"/>
        <v>45</v>
      </c>
      <c r="BG926" s="131">
        <f t="shared" si="1537"/>
        <v>19682</v>
      </c>
      <c r="BH926" s="228">
        <f t="shared" si="1538"/>
        <v>44750</v>
      </c>
      <c r="BI926" s="131">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78">
        <f t="shared" si="1547"/>
        <v>44750</v>
      </c>
      <c r="BR926">
        <f t="shared" si="1514"/>
        <v>340901</v>
      </c>
      <c r="BS926">
        <f t="shared" si="1515"/>
        <v>64707</v>
      </c>
      <c r="BT926">
        <f t="shared" si="1516"/>
        <v>9410</v>
      </c>
      <c r="BU926">
        <v>15</v>
      </c>
      <c r="BV926">
        <f t="shared" si="1548"/>
        <v>450</v>
      </c>
      <c r="BW926">
        <f t="shared" si="1570"/>
        <v>90269</v>
      </c>
      <c r="BX926" s="178">
        <f t="shared" si="1549"/>
        <v>44750</v>
      </c>
      <c r="BY926">
        <f t="shared" si="1550"/>
        <v>566</v>
      </c>
      <c r="BZ926">
        <f t="shared" si="1551"/>
        <v>94</v>
      </c>
      <c r="CA926">
        <f t="shared" si="1552"/>
        <v>2</v>
      </c>
      <c r="CB926" s="178">
        <f t="shared" si="1553"/>
        <v>44750</v>
      </c>
      <c r="CC926">
        <f t="shared" si="1517"/>
        <v>4026067</v>
      </c>
      <c r="CD926">
        <f t="shared" si="1554"/>
        <v>13742</v>
      </c>
      <c r="CE926">
        <f t="shared" si="1555"/>
        <v>7459</v>
      </c>
      <c r="CF926" s="178">
        <f t="shared" si="1556"/>
        <v>44750</v>
      </c>
      <c r="CG926">
        <f t="shared" si="1557"/>
        <v>30446</v>
      </c>
      <c r="CH926">
        <f t="shared" si="1518"/>
        <v>131</v>
      </c>
      <c r="CI926" s="178">
        <f t="shared" si="1558"/>
        <v>44750</v>
      </c>
      <c r="CJ926">
        <f t="shared" si="1559"/>
        <v>450</v>
      </c>
      <c r="CK926">
        <f t="shared" si="1560"/>
        <v>117</v>
      </c>
      <c r="CL926" s="178">
        <f t="shared" si="1561"/>
        <v>44750</v>
      </c>
      <c r="CM926">
        <f t="shared" si="1562"/>
        <v>3</v>
      </c>
      <c r="CN926" s="1">
        <f t="shared" si="1563"/>
        <v>44750</v>
      </c>
      <c r="CO926" s="281">
        <f t="shared" si="1564"/>
        <v>450</v>
      </c>
      <c r="CP926" s="1">
        <f t="shared" si="1565"/>
        <v>44750</v>
      </c>
      <c r="CQ926" s="282">
        <f t="shared" si="1566"/>
        <v>3</v>
      </c>
      <c r="CR926" s="178">
        <f t="shared" si="1567"/>
        <v>44750</v>
      </c>
      <c r="CS926">
        <f t="shared" si="1568"/>
        <v>30446</v>
      </c>
      <c r="CT926">
        <f t="shared" si="1519"/>
        <v>131</v>
      </c>
      <c r="CU926">
        <f t="shared" si="1569"/>
        <v>0</v>
      </c>
    </row>
    <row r="927" spans="1:99" ht="18" customHeight="1" x14ac:dyDescent="0.55000000000000004">
      <c r="A927" s="178">
        <v>44751</v>
      </c>
      <c r="B927" s="239">
        <v>36</v>
      </c>
      <c r="C927" s="153">
        <f t="shared" si="1513"/>
        <v>19718</v>
      </c>
      <c r="D927" s="295">
        <f t="shared" si="1520"/>
        <v>397</v>
      </c>
      <c r="E927" s="146">
        <v>0</v>
      </c>
      <c r="F927" s="146">
        <v>19321</v>
      </c>
      <c r="G927" s="146">
        <v>0</v>
      </c>
      <c r="H927" s="134"/>
      <c r="I927" s="146">
        <v>0</v>
      </c>
      <c r="J927" s="134"/>
      <c r="K927" s="42">
        <v>0</v>
      </c>
      <c r="L927" s="145">
        <v>319</v>
      </c>
      <c r="M927" s="239">
        <v>40</v>
      </c>
      <c r="N927" s="134"/>
      <c r="O927" s="134"/>
      <c r="P927" s="146">
        <v>15</v>
      </c>
      <c r="Q927" s="146">
        <v>3</v>
      </c>
      <c r="R927" s="134"/>
      <c r="S927" s="134"/>
      <c r="T927" s="146">
        <v>94</v>
      </c>
      <c r="U927" s="146">
        <v>26</v>
      </c>
      <c r="V927" s="134"/>
      <c r="W927" s="42">
        <v>2876</v>
      </c>
      <c r="X927" s="147">
        <v>390</v>
      </c>
      <c r="Y927" s="5">
        <f t="shared" si="1307"/>
        <v>739</v>
      </c>
      <c r="Z927" s="75">
        <f t="shared" si="1521"/>
        <v>44751</v>
      </c>
      <c r="AA927" s="229">
        <f t="shared" si="1522"/>
        <v>4396184</v>
      </c>
      <c r="AB927" s="229">
        <f t="shared" si="1523"/>
        <v>78663</v>
      </c>
      <c r="AC927" s="230">
        <f t="shared" si="1524"/>
        <v>16965</v>
      </c>
      <c r="AD927" s="182">
        <f t="shared" si="1525"/>
        <v>504</v>
      </c>
      <c r="AE927" s="242">
        <f t="shared" si="1526"/>
        <v>340200</v>
      </c>
      <c r="AF927" s="154">
        <v>341405</v>
      </c>
      <c r="AG927" s="183">
        <f t="shared" si="1574"/>
        <v>112</v>
      </c>
      <c r="AH927" s="154">
        <v>64819</v>
      </c>
      <c r="AI927" s="183">
        <f t="shared" si="1575"/>
        <v>0</v>
      </c>
      <c r="AJ927" s="184">
        <v>9410</v>
      </c>
      <c r="AK927" s="185">
        <f t="shared" si="1576"/>
        <v>24</v>
      </c>
      <c r="AL927" s="154">
        <v>590</v>
      </c>
      <c r="AM927" s="183">
        <f t="shared" si="1528"/>
        <v>8</v>
      </c>
      <c r="AN927" s="154">
        <v>102</v>
      </c>
      <c r="AO927" s="183">
        <f t="shared" ref="AO927:AO932" si="1578">+AP927-AP926</f>
        <v>0</v>
      </c>
      <c r="AP927" s="186">
        <v>2</v>
      </c>
      <c r="AQ927" s="185">
        <f t="shared" ref="AQ927:AQ932" si="1579">+AR927-AR926</f>
        <v>28122</v>
      </c>
      <c r="AR927" s="154">
        <v>4054189</v>
      </c>
      <c r="AS927" s="183">
        <f t="shared" si="1530"/>
        <v>0</v>
      </c>
      <c r="AT927" s="154">
        <v>13742</v>
      </c>
      <c r="AU927" s="183">
        <f t="shared" si="1577"/>
        <v>94</v>
      </c>
      <c r="AV927" s="187">
        <v>7553</v>
      </c>
      <c r="AW927" s="237">
        <f t="shared" si="1310"/>
        <v>766</v>
      </c>
      <c r="AX927" s="236">
        <f t="shared" si="1532"/>
        <v>44751</v>
      </c>
      <c r="AY927" s="6">
        <v>0</v>
      </c>
      <c r="AZ927" s="237">
        <f t="shared" si="1533"/>
        <v>2528</v>
      </c>
      <c r="BA927" s="237">
        <f t="shared" si="1275"/>
        <v>437</v>
      </c>
      <c r="BB927" s="129">
        <v>0</v>
      </c>
      <c r="BC927" s="27">
        <f t="shared" si="1534"/>
        <v>1646</v>
      </c>
      <c r="BD927" s="237">
        <f t="shared" si="1277"/>
        <v>472</v>
      </c>
      <c r="BE927" s="228">
        <f t="shared" si="1535"/>
        <v>44751</v>
      </c>
      <c r="BF927" s="131">
        <f t="shared" si="1536"/>
        <v>36</v>
      </c>
      <c r="BG927" s="131">
        <f t="shared" si="1537"/>
        <v>19718</v>
      </c>
      <c r="BH927" s="228">
        <f t="shared" si="1538"/>
        <v>44751</v>
      </c>
      <c r="BI927" s="131">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78">
        <f t="shared" si="1547"/>
        <v>44751</v>
      </c>
      <c r="BR927">
        <f t="shared" si="1514"/>
        <v>341405</v>
      </c>
      <c r="BS927">
        <f t="shared" si="1515"/>
        <v>64819</v>
      </c>
      <c r="BT927">
        <f t="shared" si="1516"/>
        <v>9410</v>
      </c>
      <c r="BU927">
        <v>15</v>
      </c>
      <c r="BV927">
        <f t="shared" si="1548"/>
        <v>504</v>
      </c>
      <c r="BW927">
        <f t="shared" si="1570"/>
        <v>75596</v>
      </c>
      <c r="BX927" s="178">
        <f t="shared" si="1549"/>
        <v>44751</v>
      </c>
      <c r="BY927">
        <f t="shared" si="1550"/>
        <v>590</v>
      </c>
      <c r="BZ927">
        <f t="shared" si="1551"/>
        <v>102</v>
      </c>
      <c r="CA927">
        <f t="shared" si="1552"/>
        <v>2</v>
      </c>
      <c r="CB927" s="178">
        <f t="shared" si="1553"/>
        <v>44751</v>
      </c>
      <c r="CC927">
        <f t="shared" si="1517"/>
        <v>4054189</v>
      </c>
      <c r="CD927">
        <f t="shared" si="1554"/>
        <v>13742</v>
      </c>
      <c r="CE927">
        <f t="shared" si="1555"/>
        <v>7553</v>
      </c>
      <c r="CF927" s="178">
        <f t="shared" si="1556"/>
        <v>44751</v>
      </c>
      <c r="CG927">
        <f t="shared" si="1557"/>
        <v>28122</v>
      </c>
      <c r="CH927">
        <f t="shared" si="1518"/>
        <v>94</v>
      </c>
      <c r="CI927" s="178">
        <f t="shared" si="1558"/>
        <v>44751</v>
      </c>
      <c r="CJ927">
        <f t="shared" si="1559"/>
        <v>504</v>
      </c>
      <c r="CK927">
        <f t="shared" si="1560"/>
        <v>112</v>
      </c>
      <c r="CL927" s="178">
        <f t="shared" si="1561"/>
        <v>44751</v>
      </c>
      <c r="CM927">
        <f t="shared" si="1562"/>
        <v>0</v>
      </c>
      <c r="CN927" s="1">
        <f t="shared" si="1563"/>
        <v>44751</v>
      </c>
      <c r="CO927" s="281">
        <f t="shared" si="1564"/>
        <v>504</v>
      </c>
      <c r="CP927" s="1">
        <f t="shared" si="1565"/>
        <v>44751</v>
      </c>
      <c r="CQ927" s="282">
        <f t="shared" si="1566"/>
        <v>0</v>
      </c>
      <c r="CR927" s="178">
        <f t="shared" si="1567"/>
        <v>44751</v>
      </c>
      <c r="CS927">
        <f t="shared" si="1568"/>
        <v>28122</v>
      </c>
      <c r="CT927">
        <f t="shared" si="1519"/>
        <v>94</v>
      </c>
      <c r="CU927">
        <f t="shared" si="1569"/>
        <v>0</v>
      </c>
    </row>
    <row r="928" spans="1:99" ht="18" customHeight="1" x14ac:dyDescent="0.55000000000000004">
      <c r="A928" s="178">
        <v>44752</v>
      </c>
      <c r="B928" s="239">
        <v>48</v>
      </c>
      <c r="C928" s="153">
        <f t="shared" si="1513"/>
        <v>19766</v>
      </c>
      <c r="D928" s="295">
        <f t="shared" si="1520"/>
        <v>420</v>
      </c>
      <c r="E928" s="146">
        <v>0</v>
      </c>
      <c r="F928" s="146">
        <v>19346</v>
      </c>
      <c r="G928" s="146">
        <v>0</v>
      </c>
      <c r="H928" s="134"/>
      <c r="I928" s="146">
        <v>0</v>
      </c>
      <c r="J928" s="134"/>
      <c r="K928" s="42">
        <v>0</v>
      </c>
      <c r="L928" s="145">
        <v>335</v>
      </c>
      <c r="M928" s="239">
        <v>29</v>
      </c>
      <c r="N928" s="134"/>
      <c r="O928" s="134"/>
      <c r="P928" s="146">
        <v>12</v>
      </c>
      <c r="Q928" s="146">
        <v>8</v>
      </c>
      <c r="R928" s="134"/>
      <c r="S928" s="134"/>
      <c r="T928" s="146">
        <v>105</v>
      </c>
      <c r="U928" s="146">
        <v>29</v>
      </c>
      <c r="V928" s="134"/>
      <c r="W928" s="42">
        <v>3094</v>
      </c>
      <c r="X928" s="147">
        <v>382</v>
      </c>
      <c r="Y928" s="5">
        <f t="shared" si="1307"/>
        <v>740</v>
      </c>
      <c r="Z928" s="75">
        <f t="shared" si="1521"/>
        <v>44752</v>
      </c>
      <c r="AA928" s="229">
        <f t="shared" si="1522"/>
        <v>4424577</v>
      </c>
      <c r="AB928" s="229">
        <f t="shared" si="1523"/>
        <v>78773</v>
      </c>
      <c r="AC928" s="230">
        <f t="shared" si="1524"/>
        <v>17038</v>
      </c>
      <c r="AD928" s="182">
        <f t="shared" si="1525"/>
        <v>523</v>
      </c>
      <c r="AE928" s="242">
        <f t="shared" si="1526"/>
        <v>340723</v>
      </c>
      <c r="AF928" s="154">
        <v>341928</v>
      </c>
      <c r="AG928" s="183">
        <f t="shared" si="1574"/>
        <v>100</v>
      </c>
      <c r="AH928" s="154">
        <v>64919</v>
      </c>
      <c r="AI928" s="183">
        <f t="shared" si="1575"/>
        <v>2</v>
      </c>
      <c r="AJ928" s="184">
        <v>9412</v>
      </c>
      <c r="AK928" s="185">
        <f t="shared" si="1576"/>
        <v>31</v>
      </c>
      <c r="AL928" s="154">
        <v>621</v>
      </c>
      <c r="AM928" s="183">
        <f t="shared" si="1528"/>
        <v>10</v>
      </c>
      <c r="AN928" s="154">
        <v>112</v>
      </c>
      <c r="AO928" s="183">
        <f t="shared" si="1578"/>
        <v>0</v>
      </c>
      <c r="AP928" s="186">
        <v>2</v>
      </c>
      <c r="AQ928" s="185">
        <f t="shared" si="1579"/>
        <v>27839</v>
      </c>
      <c r="AR928" s="154">
        <v>4082028</v>
      </c>
      <c r="AS928" s="183">
        <f t="shared" si="1530"/>
        <v>0</v>
      </c>
      <c r="AT928" s="154">
        <v>13742</v>
      </c>
      <c r="AU928" s="183">
        <f t="shared" si="1577"/>
        <v>71</v>
      </c>
      <c r="AV928" s="187">
        <v>7624</v>
      </c>
      <c r="AW928" s="237">
        <f t="shared" si="1310"/>
        <v>767</v>
      </c>
      <c r="AX928" s="236">
        <f t="shared" si="1532"/>
        <v>44752</v>
      </c>
      <c r="AY928" s="6">
        <v>1</v>
      </c>
      <c r="AZ928" s="237">
        <f t="shared" si="1533"/>
        <v>2529</v>
      </c>
      <c r="BA928" s="237">
        <f t="shared" si="1275"/>
        <v>438</v>
      </c>
      <c r="BB928" s="129">
        <v>0</v>
      </c>
      <c r="BC928" s="27">
        <f t="shared" si="1534"/>
        <v>1646</v>
      </c>
      <c r="BD928" s="237">
        <f t="shared" si="1277"/>
        <v>473</v>
      </c>
      <c r="BE928" s="228">
        <f t="shared" si="1535"/>
        <v>44752</v>
      </c>
      <c r="BF928" s="131">
        <f t="shared" si="1536"/>
        <v>48</v>
      </c>
      <c r="BG928" s="131">
        <f t="shared" si="1537"/>
        <v>19766</v>
      </c>
      <c r="BH928" s="228">
        <f t="shared" si="1538"/>
        <v>44752</v>
      </c>
      <c r="BI928" s="131">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78">
        <f t="shared" si="1547"/>
        <v>44752</v>
      </c>
      <c r="BR928">
        <f t="shared" si="1514"/>
        <v>341928</v>
      </c>
      <c r="BS928">
        <f t="shared" si="1515"/>
        <v>64919</v>
      </c>
      <c r="BT928">
        <f t="shared" si="1516"/>
        <v>9412</v>
      </c>
      <c r="BU928">
        <v>15</v>
      </c>
      <c r="BV928">
        <f t="shared" si="1548"/>
        <v>523</v>
      </c>
      <c r="BW928">
        <f t="shared" si="1570"/>
        <v>89805</v>
      </c>
      <c r="BX928" s="178">
        <f t="shared" si="1549"/>
        <v>44752</v>
      </c>
      <c r="BY928">
        <f t="shared" si="1550"/>
        <v>621</v>
      </c>
      <c r="BZ928">
        <f t="shared" si="1551"/>
        <v>112</v>
      </c>
      <c r="CA928">
        <f t="shared" si="1552"/>
        <v>2</v>
      </c>
      <c r="CB928" s="178">
        <f t="shared" si="1553"/>
        <v>44752</v>
      </c>
      <c r="CC928">
        <f t="shared" si="1517"/>
        <v>4082028</v>
      </c>
      <c r="CD928">
        <f t="shared" si="1554"/>
        <v>13742</v>
      </c>
      <c r="CE928">
        <f t="shared" si="1555"/>
        <v>7624</v>
      </c>
      <c r="CF928" s="178">
        <f t="shared" si="1556"/>
        <v>44752</v>
      </c>
      <c r="CG928">
        <f t="shared" si="1557"/>
        <v>27839</v>
      </c>
      <c r="CH928">
        <f t="shared" si="1518"/>
        <v>71</v>
      </c>
      <c r="CI928" s="178">
        <f t="shared" si="1558"/>
        <v>44752</v>
      </c>
      <c r="CJ928">
        <f t="shared" si="1559"/>
        <v>523</v>
      </c>
      <c r="CK928">
        <f t="shared" si="1560"/>
        <v>100</v>
      </c>
      <c r="CL928" s="178">
        <f t="shared" si="1561"/>
        <v>44752</v>
      </c>
      <c r="CM928">
        <f t="shared" si="1562"/>
        <v>2</v>
      </c>
      <c r="CN928" s="1">
        <f t="shared" si="1563"/>
        <v>44752</v>
      </c>
      <c r="CO928" s="281">
        <f t="shared" si="1564"/>
        <v>523</v>
      </c>
      <c r="CP928" s="1">
        <f t="shared" si="1565"/>
        <v>44752</v>
      </c>
      <c r="CQ928" s="282">
        <f t="shared" si="1566"/>
        <v>2</v>
      </c>
      <c r="CR928" s="178">
        <f t="shared" si="1567"/>
        <v>44752</v>
      </c>
      <c r="CS928">
        <f t="shared" si="1568"/>
        <v>27839</v>
      </c>
      <c r="CT928">
        <f t="shared" si="1519"/>
        <v>71</v>
      </c>
      <c r="CU928">
        <f t="shared" si="1569"/>
        <v>0</v>
      </c>
    </row>
    <row r="929" spans="1:99" ht="18" customHeight="1" x14ac:dyDescent="0.55000000000000004">
      <c r="A929" s="178">
        <v>44753</v>
      </c>
      <c r="B929" s="239">
        <v>38</v>
      </c>
      <c r="C929" s="153">
        <f t="shared" si="1513"/>
        <v>19804</v>
      </c>
      <c r="D929" s="295">
        <f t="shared" si="1520"/>
        <v>422</v>
      </c>
      <c r="E929" s="146">
        <v>0</v>
      </c>
      <c r="F929" s="146">
        <v>19382</v>
      </c>
      <c r="G929" s="146">
        <v>0</v>
      </c>
      <c r="H929" s="134"/>
      <c r="I929" s="146">
        <v>0</v>
      </c>
      <c r="J929" s="134"/>
      <c r="K929" s="42">
        <v>0</v>
      </c>
      <c r="L929" s="145">
        <v>317</v>
      </c>
      <c r="M929" s="239">
        <v>39</v>
      </c>
      <c r="N929" s="134"/>
      <c r="O929" s="134"/>
      <c r="P929" s="146">
        <v>12</v>
      </c>
      <c r="Q929" s="146">
        <v>2</v>
      </c>
      <c r="R929" s="134"/>
      <c r="S929" s="134"/>
      <c r="T929" s="146">
        <v>191</v>
      </c>
      <c r="U929" s="146">
        <v>44</v>
      </c>
      <c r="V929" s="134"/>
      <c r="W929" s="42">
        <v>3208</v>
      </c>
      <c r="X929" s="147">
        <v>375</v>
      </c>
      <c r="Y929" s="5">
        <f t="shared" si="1307"/>
        <v>741</v>
      </c>
      <c r="Z929" s="75">
        <f t="shared" si="1521"/>
        <v>44753</v>
      </c>
      <c r="AA929" s="229">
        <f t="shared" si="1522"/>
        <v>4444157</v>
      </c>
      <c r="AB929" s="229">
        <f t="shared" si="1523"/>
        <v>78892</v>
      </c>
      <c r="AC929" s="230">
        <f t="shared" si="1524"/>
        <v>17141</v>
      </c>
      <c r="AD929" s="182">
        <f t="shared" si="1525"/>
        <v>431</v>
      </c>
      <c r="AE929" s="242">
        <f t="shared" si="1526"/>
        <v>341154</v>
      </c>
      <c r="AF929" s="154">
        <v>342359</v>
      </c>
      <c r="AG929" s="183">
        <f t="shared" si="1574"/>
        <v>90</v>
      </c>
      <c r="AH929" s="154">
        <v>65009</v>
      </c>
      <c r="AI929" s="183">
        <f t="shared" si="1575"/>
        <v>7</v>
      </c>
      <c r="AJ929" s="184">
        <v>9419</v>
      </c>
      <c r="AK929" s="185">
        <f t="shared" si="1576"/>
        <v>21</v>
      </c>
      <c r="AL929" s="154">
        <v>642</v>
      </c>
      <c r="AM929" s="183">
        <f t="shared" si="1528"/>
        <v>29</v>
      </c>
      <c r="AN929" s="154">
        <v>141</v>
      </c>
      <c r="AO929" s="183">
        <f t="shared" si="1578"/>
        <v>0</v>
      </c>
      <c r="AP929" s="186">
        <v>2</v>
      </c>
      <c r="AQ929" s="185">
        <f t="shared" si="1579"/>
        <v>19128</v>
      </c>
      <c r="AR929" s="154">
        <v>4101156</v>
      </c>
      <c r="AS929" s="183">
        <f t="shared" si="1530"/>
        <v>0</v>
      </c>
      <c r="AT929" s="154">
        <v>13742</v>
      </c>
      <c r="AU929" s="183">
        <f t="shared" si="1577"/>
        <v>96</v>
      </c>
      <c r="AV929" s="187">
        <v>7720</v>
      </c>
      <c r="AW929" s="237">
        <f t="shared" si="1310"/>
        <v>768</v>
      </c>
      <c r="AX929" s="236">
        <f t="shared" si="1532"/>
        <v>44753</v>
      </c>
      <c r="AY929" s="6">
        <v>0</v>
      </c>
      <c r="AZ929" s="237">
        <f t="shared" si="1533"/>
        <v>2529</v>
      </c>
      <c r="BA929" s="237">
        <f t="shared" si="1275"/>
        <v>439</v>
      </c>
      <c r="BB929" s="129">
        <v>0</v>
      </c>
      <c r="BC929" s="27">
        <f t="shared" si="1534"/>
        <v>1646</v>
      </c>
      <c r="BD929" s="237">
        <f t="shared" si="1277"/>
        <v>474</v>
      </c>
      <c r="BE929" s="228">
        <f t="shared" si="1535"/>
        <v>44753</v>
      </c>
      <c r="BF929" s="131">
        <f t="shared" si="1536"/>
        <v>38</v>
      </c>
      <c r="BG929" s="131">
        <f t="shared" si="1537"/>
        <v>19804</v>
      </c>
      <c r="BH929" s="228">
        <f t="shared" si="1538"/>
        <v>44753</v>
      </c>
      <c r="BI929" s="131">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78">
        <f t="shared" si="1547"/>
        <v>44753</v>
      </c>
      <c r="BR929">
        <f t="shared" si="1514"/>
        <v>342359</v>
      </c>
      <c r="BS929">
        <f t="shared" si="1515"/>
        <v>65009</v>
      </c>
      <c r="BT929">
        <f t="shared" si="1516"/>
        <v>9419</v>
      </c>
      <c r="BU929">
        <v>15</v>
      </c>
      <c r="BV929">
        <f t="shared" si="1548"/>
        <v>431</v>
      </c>
      <c r="BW929">
        <f t="shared" si="1570"/>
        <v>77941</v>
      </c>
      <c r="BX929" s="178">
        <f t="shared" si="1549"/>
        <v>44753</v>
      </c>
      <c r="BY929">
        <f t="shared" si="1550"/>
        <v>642</v>
      </c>
      <c r="BZ929">
        <f t="shared" si="1551"/>
        <v>141</v>
      </c>
      <c r="CA929">
        <f t="shared" si="1552"/>
        <v>2</v>
      </c>
      <c r="CB929" s="178">
        <f t="shared" si="1553"/>
        <v>44753</v>
      </c>
      <c r="CC929">
        <f t="shared" si="1517"/>
        <v>4101156</v>
      </c>
      <c r="CD929">
        <f t="shared" si="1554"/>
        <v>13742</v>
      </c>
      <c r="CE929">
        <f t="shared" si="1555"/>
        <v>7720</v>
      </c>
      <c r="CF929" s="178">
        <f t="shared" si="1556"/>
        <v>44753</v>
      </c>
      <c r="CG929">
        <f t="shared" si="1557"/>
        <v>19128</v>
      </c>
      <c r="CH929">
        <f t="shared" si="1518"/>
        <v>96</v>
      </c>
      <c r="CI929" s="178">
        <f t="shared" si="1558"/>
        <v>44753</v>
      </c>
      <c r="CJ929">
        <f t="shared" si="1559"/>
        <v>431</v>
      </c>
      <c r="CK929">
        <f t="shared" si="1560"/>
        <v>90</v>
      </c>
      <c r="CL929" s="178">
        <f t="shared" si="1561"/>
        <v>44753</v>
      </c>
      <c r="CM929">
        <f t="shared" si="1562"/>
        <v>7</v>
      </c>
      <c r="CN929" s="1">
        <f t="shared" si="1563"/>
        <v>44753</v>
      </c>
      <c r="CO929" s="281">
        <f t="shared" si="1564"/>
        <v>431</v>
      </c>
      <c r="CP929" s="1">
        <f t="shared" si="1565"/>
        <v>44753</v>
      </c>
      <c r="CQ929" s="282">
        <f t="shared" si="1566"/>
        <v>7</v>
      </c>
      <c r="CR929" s="178">
        <f t="shared" si="1567"/>
        <v>44753</v>
      </c>
      <c r="CS929">
        <f t="shared" si="1568"/>
        <v>19128</v>
      </c>
      <c r="CT929">
        <f t="shared" si="1519"/>
        <v>96</v>
      </c>
      <c r="CU929">
        <f t="shared" si="1569"/>
        <v>0</v>
      </c>
    </row>
    <row r="930" spans="1:99" ht="18" customHeight="1" x14ac:dyDescent="0.55000000000000004">
      <c r="A930" s="178">
        <v>44754</v>
      </c>
      <c r="B930" s="239">
        <v>41</v>
      </c>
      <c r="C930" s="153">
        <f t="shared" si="1513"/>
        <v>19845</v>
      </c>
      <c r="D930" s="295">
        <f t="shared" si="1520"/>
        <v>432</v>
      </c>
      <c r="E930" s="146">
        <v>0</v>
      </c>
      <c r="F930" s="146">
        <v>19413</v>
      </c>
      <c r="G930" s="146">
        <v>0</v>
      </c>
      <c r="H930" s="134"/>
      <c r="I930" s="146">
        <v>0</v>
      </c>
      <c r="J930" s="134"/>
      <c r="K930" s="42">
        <v>0</v>
      </c>
      <c r="L930" s="145">
        <v>240</v>
      </c>
      <c r="M930" s="239">
        <v>36</v>
      </c>
      <c r="N930" s="134"/>
      <c r="O930" s="134"/>
      <c r="P930" s="146">
        <v>10</v>
      </c>
      <c r="Q930" s="146">
        <v>4</v>
      </c>
      <c r="R930" s="134"/>
      <c r="S930" s="134"/>
      <c r="T930" s="146">
        <v>231</v>
      </c>
      <c r="U930" s="146">
        <v>26</v>
      </c>
      <c r="V930" s="134"/>
      <c r="W930" s="42">
        <v>3207</v>
      </c>
      <c r="X930" s="147">
        <v>381</v>
      </c>
      <c r="Y930" s="5">
        <f t="shared" si="1307"/>
        <v>742</v>
      </c>
      <c r="Z930" s="75">
        <f t="shared" si="1521"/>
        <v>44754</v>
      </c>
      <c r="AA930" s="229">
        <f t="shared" si="1522"/>
        <v>4475960</v>
      </c>
      <c r="AB930" s="229">
        <f t="shared" si="1523"/>
        <v>79010</v>
      </c>
      <c r="AC930" s="230">
        <f t="shared" si="1524"/>
        <v>17203</v>
      </c>
      <c r="AD930" s="182">
        <f t="shared" si="1525"/>
        <v>509</v>
      </c>
      <c r="AE930" s="242">
        <f t="shared" si="1526"/>
        <v>341663</v>
      </c>
      <c r="AF930" s="154">
        <v>342868</v>
      </c>
      <c r="AG930" s="183">
        <f t="shared" si="1574"/>
        <v>108</v>
      </c>
      <c r="AH930" s="154">
        <v>65117</v>
      </c>
      <c r="AI930" s="183">
        <f t="shared" si="1575"/>
        <v>1</v>
      </c>
      <c r="AJ930" s="184">
        <v>9420</v>
      </c>
      <c r="AK930" s="185">
        <f t="shared" si="1576"/>
        <v>21</v>
      </c>
      <c r="AL930" s="154">
        <v>663</v>
      </c>
      <c r="AM930" s="185">
        <f t="shared" si="1576"/>
        <v>10</v>
      </c>
      <c r="AN930" s="154">
        <v>151</v>
      </c>
      <c r="AO930" s="183">
        <f t="shared" si="1578"/>
        <v>1</v>
      </c>
      <c r="AP930" s="186">
        <v>3</v>
      </c>
      <c r="AQ930" s="185">
        <f t="shared" si="1579"/>
        <v>31273</v>
      </c>
      <c r="AR930" s="154">
        <v>4132429</v>
      </c>
      <c r="AS930" s="183">
        <f t="shared" si="1530"/>
        <v>0</v>
      </c>
      <c r="AT930" s="154">
        <v>13742</v>
      </c>
      <c r="AU930" s="183">
        <f t="shared" si="1577"/>
        <v>60</v>
      </c>
      <c r="AV930" s="187">
        <v>7780</v>
      </c>
      <c r="AW930" s="237">
        <f t="shared" si="1310"/>
        <v>769</v>
      </c>
      <c r="AX930" s="236">
        <f t="shared" si="1532"/>
        <v>44754</v>
      </c>
      <c r="AY930" s="6">
        <v>0</v>
      </c>
      <c r="AZ930" s="237">
        <f t="shared" si="1533"/>
        <v>2529</v>
      </c>
      <c r="BA930" s="237">
        <f t="shared" si="1275"/>
        <v>440</v>
      </c>
      <c r="BB930" s="129">
        <v>0</v>
      </c>
      <c r="BC930" s="27">
        <f t="shared" si="1534"/>
        <v>1646</v>
      </c>
      <c r="BD930" s="237">
        <f t="shared" si="1277"/>
        <v>475</v>
      </c>
      <c r="BE930" s="228">
        <f t="shared" si="1535"/>
        <v>44754</v>
      </c>
      <c r="BF930" s="131">
        <f t="shared" si="1536"/>
        <v>41</v>
      </c>
      <c r="BG930" s="131">
        <f t="shared" si="1537"/>
        <v>19845</v>
      </c>
      <c r="BH930" s="228">
        <f t="shared" si="1538"/>
        <v>44754</v>
      </c>
      <c r="BI930" s="131">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78">
        <f t="shared" si="1547"/>
        <v>44754</v>
      </c>
      <c r="BR930">
        <f t="shared" si="1514"/>
        <v>342868</v>
      </c>
      <c r="BS930">
        <f t="shared" si="1515"/>
        <v>65117</v>
      </c>
      <c r="BT930">
        <f t="shared" si="1516"/>
        <v>9420</v>
      </c>
      <c r="BU930">
        <v>15</v>
      </c>
      <c r="BV930">
        <f t="shared" si="1548"/>
        <v>509</v>
      </c>
      <c r="BW930">
        <f t="shared" si="1570"/>
        <v>90778</v>
      </c>
      <c r="BX930" s="178">
        <f t="shared" si="1549"/>
        <v>44754</v>
      </c>
      <c r="BY930">
        <f t="shared" si="1550"/>
        <v>663</v>
      </c>
      <c r="BZ930">
        <f t="shared" si="1551"/>
        <v>151</v>
      </c>
      <c r="CA930">
        <f t="shared" si="1552"/>
        <v>3</v>
      </c>
      <c r="CB930" s="178">
        <f t="shared" si="1553"/>
        <v>44754</v>
      </c>
      <c r="CC930">
        <f t="shared" si="1517"/>
        <v>4132429</v>
      </c>
      <c r="CD930">
        <f t="shared" si="1554"/>
        <v>13742</v>
      </c>
      <c r="CE930">
        <f t="shared" si="1555"/>
        <v>7780</v>
      </c>
      <c r="CF930" s="178">
        <f t="shared" si="1556"/>
        <v>44754</v>
      </c>
      <c r="CG930">
        <f t="shared" si="1557"/>
        <v>31273</v>
      </c>
      <c r="CH930">
        <f t="shared" si="1518"/>
        <v>60</v>
      </c>
      <c r="CI930" s="178">
        <f t="shared" si="1558"/>
        <v>44754</v>
      </c>
      <c r="CJ930">
        <f t="shared" si="1559"/>
        <v>509</v>
      </c>
      <c r="CK930">
        <f t="shared" si="1560"/>
        <v>108</v>
      </c>
      <c r="CL930" s="178">
        <f t="shared" si="1561"/>
        <v>44754</v>
      </c>
      <c r="CM930">
        <f t="shared" si="1562"/>
        <v>1</v>
      </c>
      <c r="CN930" s="1">
        <f t="shared" si="1563"/>
        <v>44754</v>
      </c>
      <c r="CO930" s="281">
        <f t="shared" si="1564"/>
        <v>509</v>
      </c>
      <c r="CP930" s="1">
        <f t="shared" si="1565"/>
        <v>44754</v>
      </c>
      <c r="CQ930" s="282">
        <f t="shared" si="1566"/>
        <v>1</v>
      </c>
      <c r="CR930" s="178">
        <f t="shared" si="1567"/>
        <v>44754</v>
      </c>
      <c r="CS930">
        <f t="shared" si="1568"/>
        <v>31273</v>
      </c>
      <c r="CT930">
        <f t="shared" si="1519"/>
        <v>60</v>
      </c>
      <c r="CU930">
        <f t="shared" si="1569"/>
        <v>0</v>
      </c>
    </row>
    <row r="931" spans="1:99" ht="18" customHeight="1" x14ac:dyDescent="0.55000000000000004">
      <c r="A931" s="178">
        <v>44755</v>
      </c>
      <c r="B931" s="239">
        <v>35</v>
      </c>
      <c r="C931" s="153">
        <f t="shared" si="1513"/>
        <v>19880</v>
      </c>
      <c r="D931" s="295">
        <f t="shared" si="1520"/>
        <v>441</v>
      </c>
      <c r="E931" s="146">
        <v>0</v>
      </c>
      <c r="F931" s="146">
        <v>19439</v>
      </c>
      <c r="G931" s="146">
        <v>0</v>
      </c>
      <c r="H931" s="134"/>
      <c r="I931" s="146">
        <v>0</v>
      </c>
      <c r="J931" s="134"/>
      <c r="K931" s="42">
        <v>0</v>
      </c>
      <c r="L931" s="145">
        <v>245</v>
      </c>
      <c r="M931" s="239">
        <v>39</v>
      </c>
      <c r="N931" s="134"/>
      <c r="O931" s="134"/>
      <c r="P931" s="146">
        <v>16</v>
      </c>
      <c r="Q931" s="146">
        <v>3</v>
      </c>
      <c r="R931" s="134"/>
      <c r="S931" s="134"/>
      <c r="T931" s="146">
        <v>222</v>
      </c>
      <c r="U931" s="146">
        <v>38</v>
      </c>
      <c r="V931" s="134"/>
      <c r="W931" s="42">
        <v>3214</v>
      </c>
      <c r="X931" s="147">
        <v>379</v>
      </c>
      <c r="Y931" s="5">
        <f t="shared" si="1307"/>
        <v>743</v>
      </c>
      <c r="Z931" s="75">
        <f t="shared" si="1521"/>
        <v>44755</v>
      </c>
      <c r="AA931" s="229">
        <f t="shared" si="1522"/>
        <v>4506451</v>
      </c>
      <c r="AB931" s="229">
        <f t="shared" si="1523"/>
        <v>79127</v>
      </c>
      <c r="AC931" s="230">
        <f t="shared" si="1524"/>
        <v>17255</v>
      </c>
      <c r="AD931" s="182">
        <f t="shared" si="1525"/>
        <v>614</v>
      </c>
      <c r="AE931" s="242">
        <f t="shared" si="1526"/>
        <v>342277</v>
      </c>
      <c r="AF931" s="154">
        <v>343482</v>
      </c>
      <c r="AG931" s="183">
        <f t="shared" si="1574"/>
        <v>105</v>
      </c>
      <c r="AH931" s="154">
        <v>65222</v>
      </c>
      <c r="AI931" s="183">
        <f t="shared" si="1575"/>
        <v>2</v>
      </c>
      <c r="AJ931" s="184">
        <v>9422</v>
      </c>
      <c r="AK931" s="185">
        <f t="shared" si="1576"/>
        <v>16</v>
      </c>
      <c r="AL931" s="154">
        <v>679</v>
      </c>
      <c r="AM931" s="185">
        <f t="shared" si="1576"/>
        <v>12</v>
      </c>
      <c r="AN931" s="154">
        <v>163</v>
      </c>
      <c r="AO931" s="183">
        <f t="shared" si="1578"/>
        <v>1</v>
      </c>
      <c r="AP931" s="186">
        <v>4</v>
      </c>
      <c r="AQ931" s="185">
        <f t="shared" si="1579"/>
        <v>29861</v>
      </c>
      <c r="AR931" s="154">
        <v>4162290</v>
      </c>
      <c r="AS931" s="183">
        <f t="shared" si="1530"/>
        <v>0</v>
      </c>
      <c r="AT931" s="154">
        <v>13742</v>
      </c>
      <c r="AU931" s="183">
        <f t="shared" si="1577"/>
        <v>49</v>
      </c>
      <c r="AV931" s="187">
        <v>7829</v>
      </c>
      <c r="AW931" s="237">
        <f t="shared" si="1310"/>
        <v>770</v>
      </c>
      <c r="AX931" s="236">
        <f t="shared" si="1532"/>
        <v>44755</v>
      </c>
      <c r="AY931" s="6">
        <v>0</v>
      </c>
      <c r="AZ931" s="237">
        <f t="shared" si="1533"/>
        <v>2529</v>
      </c>
      <c r="BA931" s="237">
        <f t="shared" si="1275"/>
        <v>438</v>
      </c>
      <c r="BB931" s="129">
        <v>0</v>
      </c>
      <c r="BC931" s="27">
        <f t="shared" si="1534"/>
        <v>1646</v>
      </c>
      <c r="BD931" s="237">
        <f t="shared" si="1277"/>
        <v>473</v>
      </c>
      <c r="BE931" s="228">
        <f t="shared" si="1535"/>
        <v>44755</v>
      </c>
      <c r="BF931" s="131">
        <f t="shared" si="1536"/>
        <v>35</v>
      </c>
      <c r="BG931" s="131">
        <f t="shared" si="1537"/>
        <v>19880</v>
      </c>
      <c r="BH931" s="228">
        <f t="shared" si="1538"/>
        <v>44755</v>
      </c>
      <c r="BI931" s="131">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78">
        <f t="shared" si="1547"/>
        <v>44755</v>
      </c>
      <c r="BR931">
        <f t="shared" si="1514"/>
        <v>343482</v>
      </c>
      <c r="BS931">
        <f t="shared" si="1515"/>
        <v>65222</v>
      </c>
      <c r="BT931">
        <f t="shared" si="1516"/>
        <v>9422</v>
      </c>
      <c r="BU931">
        <v>15</v>
      </c>
      <c r="BV931">
        <f t="shared" si="1548"/>
        <v>614</v>
      </c>
      <c r="BW931">
        <f t="shared" si="1570"/>
        <v>76210</v>
      </c>
      <c r="BX931" s="178">
        <f t="shared" si="1549"/>
        <v>44755</v>
      </c>
      <c r="BY931">
        <f t="shared" si="1550"/>
        <v>679</v>
      </c>
      <c r="BZ931">
        <f t="shared" si="1551"/>
        <v>163</v>
      </c>
      <c r="CA931">
        <f t="shared" si="1552"/>
        <v>4</v>
      </c>
      <c r="CB931" s="178">
        <f t="shared" si="1553"/>
        <v>44755</v>
      </c>
      <c r="CC931">
        <f t="shared" si="1517"/>
        <v>4162290</v>
      </c>
      <c r="CD931">
        <f t="shared" si="1554"/>
        <v>13742</v>
      </c>
      <c r="CE931">
        <f t="shared" si="1555"/>
        <v>7829</v>
      </c>
      <c r="CF931" s="178">
        <f t="shared" si="1556"/>
        <v>44755</v>
      </c>
      <c r="CG931">
        <f t="shared" si="1557"/>
        <v>29861</v>
      </c>
      <c r="CH931">
        <f t="shared" si="1518"/>
        <v>49</v>
      </c>
      <c r="CI931" s="178">
        <f t="shared" si="1558"/>
        <v>44755</v>
      </c>
      <c r="CJ931">
        <f t="shared" si="1559"/>
        <v>614</v>
      </c>
      <c r="CK931">
        <f t="shared" si="1560"/>
        <v>105</v>
      </c>
      <c r="CL931" s="178">
        <f t="shared" si="1561"/>
        <v>44755</v>
      </c>
      <c r="CM931">
        <f t="shared" si="1562"/>
        <v>2</v>
      </c>
      <c r="CN931" s="1">
        <f t="shared" si="1563"/>
        <v>44755</v>
      </c>
      <c r="CO931" s="281">
        <f t="shared" si="1564"/>
        <v>614</v>
      </c>
      <c r="CP931" s="1">
        <f t="shared" si="1565"/>
        <v>44755</v>
      </c>
      <c r="CQ931" s="282">
        <f t="shared" si="1566"/>
        <v>2</v>
      </c>
      <c r="CR931" s="178">
        <f t="shared" si="1567"/>
        <v>44755</v>
      </c>
      <c r="CS931">
        <f t="shared" si="1568"/>
        <v>29861</v>
      </c>
      <c r="CT931">
        <f t="shared" si="1519"/>
        <v>49</v>
      </c>
      <c r="CU931">
        <f t="shared" si="1569"/>
        <v>0</v>
      </c>
    </row>
    <row r="932" spans="1:99" ht="18" customHeight="1" x14ac:dyDescent="0.55000000000000004">
      <c r="A932" s="178">
        <v>44756</v>
      </c>
      <c r="B932" s="239">
        <v>49</v>
      </c>
      <c r="C932" s="153">
        <f t="shared" si="1513"/>
        <v>19929</v>
      </c>
      <c r="D932" s="295">
        <f t="shared" si="1520"/>
        <v>449</v>
      </c>
      <c r="E932" s="146">
        <v>0</v>
      </c>
      <c r="F932" s="146">
        <v>19480</v>
      </c>
      <c r="G932" s="146">
        <v>0</v>
      </c>
      <c r="H932" s="134"/>
      <c r="I932" s="146">
        <v>0</v>
      </c>
      <c r="J932" s="134"/>
      <c r="K932" s="42">
        <v>0</v>
      </c>
      <c r="L932" s="145">
        <v>420</v>
      </c>
      <c r="M932" s="239">
        <v>52</v>
      </c>
      <c r="N932" s="134"/>
      <c r="O932" s="134"/>
      <c r="P932" s="146">
        <v>16</v>
      </c>
      <c r="Q932" s="146">
        <v>3</v>
      </c>
      <c r="R932" s="134"/>
      <c r="S932" s="134"/>
      <c r="T932" s="146">
        <v>282</v>
      </c>
      <c r="U932" s="146">
        <v>56</v>
      </c>
      <c r="V932" s="134"/>
      <c r="W932" s="42">
        <v>3336</v>
      </c>
      <c r="X932" s="147">
        <v>372</v>
      </c>
      <c r="Y932" s="5">
        <f t="shared" si="1307"/>
        <v>744</v>
      </c>
      <c r="Z932" s="75">
        <f t="shared" si="1521"/>
        <v>44756</v>
      </c>
      <c r="AA932" s="229">
        <f t="shared" si="1522"/>
        <v>4534713</v>
      </c>
      <c r="AB932" s="229">
        <f t="shared" si="1523"/>
        <v>79254</v>
      </c>
      <c r="AC932" s="230">
        <f t="shared" si="1524"/>
        <v>17349</v>
      </c>
      <c r="AD932" s="182">
        <f t="shared" si="1525"/>
        <v>606</v>
      </c>
      <c r="AE932" s="242">
        <f t="shared" si="1526"/>
        <v>342883</v>
      </c>
      <c r="AF932" s="154">
        <v>344088</v>
      </c>
      <c r="AG932" s="183">
        <f t="shared" si="1574"/>
        <v>109</v>
      </c>
      <c r="AH932" s="154">
        <v>65331</v>
      </c>
      <c r="AI932" s="183">
        <f t="shared" si="1575"/>
        <v>5</v>
      </c>
      <c r="AJ932" s="184">
        <v>9427</v>
      </c>
      <c r="AK932" s="185">
        <f t="shared" si="1576"/>
        <v>17</v>
      </c>
      <c r="AL932" s="154">
        <v>696</v>
      </c>
      <c r="AM932" s="185">
        <f t="shared" si="1576"/>
        <v>18</v>
      </c>
      <c r="AN932" s="154">
        <v>181</v>
      </c>
      <c r="AO932" s="183">
        <f t="shared" si="1578"/>
        <v>1</v>
      </c>
      <c r="AP932" s="186">
        <v>5</v>
      </c>
      <c r="AQ932" s="185">
        <f t="shared" si="1579"/>
        <v>27639</v>
      </c>
      <c r="AR932" s="154">
        <v>4189929</v>
      </c>
      <c r="AS932" s="183">
        <f t="shared" si="1530"/>
        <v>0</v>
      </c>
      <c r="AT932" s="154">
        <v>13742</v>
      </c>
      <c r="AU932" s="183">
        <f t="shared" si="1577"/>
        <v>88</v>
      </c>
      <c r="AV932" s="187">
        <v>7917</v>
      </c>
      <c r="AW932" s="237">
        <f t="shared" si="1310"/>
        <v>771</v>
      </c>
      <c r="AX932" s="236">
        <f t="shared" si="1532"/>
        <v>44756</v>
      </c>
      <c r="AY932" s="6">
        <v>0</v>
      </c>
      <c r="AZ932" s="237">
        <f t="shared" si="1533"/>
        <v>2529</v>
      </c>
      <c r="BA932" s="237">
        <f t="shared" si="1275"/>
        <v>439</v>
      </c>
      <c r="BB932" s="129">
        <v>0</v>
      </c>
      <c r="BC932" s="27">
        <f t="shared" si="1534"/>
        <v>1646</v>
      </c>
      <c r="BD932" s="237">
        <f t="shared" si="1277"/>
        <v>474</v>
      </c>
      <c r="BE932" s="228">
        <f t="shared" si="1535"/>
        <v>44756</v>
      </c>
      <c r="BF932" s="131">
        <f t="shared" si="1536"/>
        <v>49</v>
      </c>
      <c r="BG932" s="131">
        <f t="shared" si="1537"/>
        <v>19929</v>
      </c>
      <c r="BH932" s="228">
        <f t="shared" si="1538"/>
        <v>44756</v>
      </c>
      <c r="BI932" s="131">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78">
        <f t="shared" si="1547"/>
        <v>44756</v>
      </c>
      <c r="BR932">
        <f t="shared" si="1514"/>
        <v>344088</v>
      </c>
      <c r="BS932">
        <f t="shared" si="1515"/>
        <v>65331</v>
      </c>
      <c r="BT932">
        <f t="shared" si="1516"/>
        <v>9427</v>
      </c>
      <c r="BU932">
        <v>15</v>
      </c>
      <c r="BV932">
        <f t="shared" si="1548"/>
        <v>606</v>
      </c>
      <c r="BW932">
        <f t="shared" si="1570"/>
        <v>90411</v>
      </c>
      <c r="BX932" s="178">
        <f t="shared" si="1549"/>
        <v>44756</v>
      </c>
      <c r="BY932">
        <f t="shared" si="1550"/>
        <v>696</v>
      </c>
      <c r="BZ932">
        <f t="shared" si="1551"/>
        <v>181</v>
      </c>
      <c r="CA932">
        <f t="shared" si="1552"/>
        <v>5</v>
      </c>
      <c r="CB932" s="178">
        <f t="shared" si="1553"/>
        <v>44756</v>
      </c>
      <c r="CC932">
        <f t="shared" si="1517"/>
        <v>4189929</v>
      </c>
      <c r="CD932">
        <f t="shared" si="1554"/>
        <v>13742</v>
      </c>
      <c r="CE932">
        <f t="shared" si="1555"/>
        <v>7917</v>
      </c>
      <c r="CF932" s="178">
        <f t="shared" si="1556"/>
        <v>44756</v>
      </c>
      <c r="CG932">
        <f t="shared" si="1557"/>
        <v>27639</v>
      </c>
      <c r="CH932">
        <f t="shared" si="1518"/>
        <v>88</v>
      </c>
      <c r="CI932" s="178">
        <f t="shared" si="1558"/>
        <v>44756</v>
      </c>
      <c r="CJ932">
        <f t="shared" si="1559"/>
        <v>606</v>
      </c>
      <c r="CK932">
        <f t="shared" si="1560"/>
        <v>109</v>
      </c>
      <c r="CL932" s="178">
        <f t="shared" si="1561"/>
        <v>44756</v>
      </c>
      <c r="CM932">
        <f t="shared" si="1562"/>
        <v>5</v>
      </c>
      <c r="CN932" s="1">
        <f t="shared" si="1563"/>
        <v>44756</v>
      </c>
      <c r="CO932" s="281">
        <f t="shared" si="1564"/>
        <v>606</v>
      </c>
      <c r="CP932" s="1">
        <f t="shared" si="1565"/>
        <v>44756</v>
      </c>
      <c r="CQ932" s="282">
        <f t="shared" si="1566"/>
        <v>5</v>
      </c>
      <c r="CR932" s="178">
        <f t="shared" si="1567"/>
        <v>44756</v>
      </c>
      <c r="CS932">
        <f t="shared" si="1568"/>
        <v>27639</v>
      </c>
      <c r="CT932">
        <f t="shared" si="1519"/>
        <v>88</v>
      </c>
      <c r="CU932">
        <f t="shared" si="1569"/>
        <v>0</v>
      </c>
    </row>
    <row r="933" spans="1:99" ht="18" customHeight="1" x14ac:dyDescent="0.55000000000000004">
      <c r="A933" s="178">
        <v>44757</v>
      </c>
      <c r="B933" s="239">
        <v>54</v>
      </c>
      <c r="C933" s="153">
        <f t="shared" si="1513"/>
        <v>19983</v>
      </c>
      <c r="D933" s="295">
        <f t="shared" si="1520"/>
        <v>459</v>
      </c>
      <c r="E933" s="146">
        <v>0</v>
      </c>
      <c r="F933" s="146">
        <v>19524</v>
      </c>
      <c r="G933" s="146">
        <v>0</v>
      </c>
      <c r="H933" s="134"/>
      <c r="I933" s="146">
        <v>0</v>
      </c>
      <c r="J933" s="134"/>
      <c r="K933" s="42">
        <v>0</v>
      </c>
      <c r="L933" s="145">
        <v>418</v>
      </c>
      <c r="M933" s="239">
        <v>43</v>
      </c>
      <c r="N933" s="134"/>
      <c r="O933" s="134"/>
      <c r="P933" s="146">
        <v>25</v>
      </c>
      <c r="Q933" s="146">
        <v>9</v>
      </c>
      <c r="R933" s="134"/>
      <c r="S933" s="134"/>
      <c r="T933" s="146">
        <v>272</v>
      </c>
      <c r="U933" s="146">
        <v>34</v>
      </c>
      <c r="V933" s="134"/>
      <c r="W933" s="42">
        <v>3457</v>
      </c>
      <c r="X933" s="147">
        <v>372</v>
      </c>
      <c r="Y933" s="5">
        <f t="shared" si="1307"/>
        <v>745</v>
      </c>
      <c r="Z933" s="75">
        <f t="shared" si="1521"/>
        <v>44757</v>
      </c>
      <c r="AA933" s="229">
        <f t="shared" si="1522"/>
        <v>4560650</v>
      </c>
      <c r="AB933" s="229">
        <f t="shared" si="1523"/>
        <v>79384</v>
      </c>
      <c r="AC933" s="230">
        <f t="shared" si="1524"/>
        <v>17468</v>
      </c>
      <c r="AD933" s="182">
        <f t="shared" si="1525"/>
        <v>651</v>
      </c>
      <c r="AE933" s="242">
        <f t="shared" si="1526"/>
        <v>343534</v>
      </c>
      <c r="AF933" s="154">
        <v>344739</v>
      </c>
      <c r="AG933" s="183">
        <f t="shared" ref="AG933:AG939" si="1580">+AH933-AH932</f>
        <v>119</v>
      </c>
      <c r="AH933" s="154">
        <v>65450</v>
      </c>
      <c r="AI933" s="183">
        <f t="shared" ref="AI933:AI939" si="1581">+AJ933-AJ932</f>
        <v>5</v>
      </c>
      <c r="AJ933" s="184">
        <v>9432</v>
      </c>
      <c r="AK933" s="185">
        <f t="shared" ref="AK933:AK939" si="1582">+AL933-AL932</f>
        <v>15</v>
      </c>
      <c r="AL933" s="154">
        <v>711</v>
      </c>
      <c r="AM933" s="185">
        <f t="shared" ref="AM933:AM939" si="1583">+AN933-AN932</f>
        <v>11</v>
      </c>
      <c r="AN933" s="154">
        <v>192</v>
      </c>
      <c r="AO933" s="183">
        <f t="shared" ref="AO933:AO939" si="1584">+AP933-AP932</f>
        <v>0</v>
      </c>
      <c r="AP933" s="186">
        <v>5</v>
      </c>
      <c r="AQ933" s="185">
        <f t="shared" ref="AQ933:AQ939" si="1585">+AR933-AR932</f>
        <v>25271</v>
      </c>
      <c r="AR933" s="154">
        <v>4215200</v>
      </c>
      <c r="AS933" s="183">
        <f t="shared" si="1530"/>
        <v>0</v>
      </c>
      <c r="AT933" s="154">
        <v>13742</v>
      </c>
      <c r="AU933" s="183">
        <f t="shared" ref="AU933:AU939" si="1586">+AV933-AV932</f>
        <v>114</v>
      </c>
      <c r="AV933" s="187">
        <v>8031</v>
      </c>
      <c r="AW933" s="237">
        <f t="shared" si="1310"/>
        <v>772</v>
      </c>
      <c r="AX933" s="236">
        <f t="shared" si="1532"/>
        <v>44757</v>
      </c>
      <c r="AY933" s="6">
        <v>0</v>
      </c>
      <c r="AZ933" s="237">
        <f t="shared" si="1533"/>
        <v>2529</v>
      </c>
      <c r="BA933" s="237">
        <f t="shared" si="1275"/>
        <v>440</v>
      </c>
      <c r="BB933" s="129">
        <v>0</v>
      </c>
      <c r="BC933" s="27">
        <f t="shared" si="1534"/>
        <v>1646</v>
      </c>
      <c r="BD933" s="237">
        <f t="shared" si="1277"/>
        <v>475</v>
      </c>
      <c r="BE933" s="228">
        <f t="shared" si="1535"/>
        <v>44757</v>
      </c>
      <c r="BF933" s="131">
        <f t="shared" si="1536"/>
        <v>54</v>
      </c>
      <c r="BG933" s="131">
        <f t="shared" si="1537"/>
        <v>19983</v>
      </c>
      <c r="BH933" s="228">
        <f t="shared" si="1538"/>
        <v>44757</v>
      </c>
      <c r="BI933" s="131">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78">
        <f t="shared" si="1547"/>
        <v>44757</v>
      </c>
      <c r="BR933">
        <f t="shared" si="1514"/>
        <v>344739</v>
      </c>
      <c r="BS933">
        <f t="shared" si="1515"/>
        <v>65450</v>
      </c>
      <c r="BT933">
        <f t="shared" si="1516"/>
        <v>9432</v>
      </c>
      <c r="BU933">
        <v>15</v>
      </c>
      <c r="BV933">
        <f t="shared" si="1548"/>
        <v>651</v>
      </c>
      <c r="BW933">
        <f t="shared" si="1570"/>
        <v>78592</v>
      </c>
      <c r="BX933" s="178">
        <f t="shared" si="1549"/>
        <v>44757</v>
      </c>
      <c r="BY933">
        <f t="shared" si="1550"/>
        <v>711</v>
      </c>
      <c r="BZ933">
        <f t="shared" si="1551"/>
        <v>192</v>
      </c>
      <c r="CA933">
        <f t="shared" si="1552"/>
        <v>5</v>
      </c>
      <c r="CB933" s="178">
        <f t="shared" si="1553"/>
        <v>44757</v>
      </c>
      <c r="CC933">
        <f t="shared" si="1517"/>
        <v>4215200</v>
      </c>
      <c r="CD933">
        <f t="shared" si="1554"/>
        <v>13742</v>
      </c>
      <c r="CE933">
        <f t="shared" si="1555"/>
        <v>8031</v>
      </c>
      <c r="CF933" s="178">
        <f t="shared" si="1556"/>
        <v>44757</v>
      </c>
      <c r="CG933">
        <f t="shared" si="1557"/>
        <v>25271</v>
      </c>
      <c r="CH933">
        <f t="shared" si="1518"/>
        <v>114</v>
      </c>
      <c r="CI933" s="178">
        <f t="shared" si="1558"/>
        <v>44757</v>
      </c>
      <c r="CJ933">
        <f t="shared" si="1559"/>
        <v>651</v>
      </c>
      <c r="CK933">
        <f t="shared" si="1560"/>
        <v>119</v>
      </c>
      <c r="CL933" s="178">
        <f t="shared" si="1561"/>
        <v>44757</v>
      </c>
      <c r="CM933">
        <f t="shared" si="1562"/>
        <v>5</v>
      </c>
      <c r="CN933" s="1">
        <f t="shared" si="1563"/>
        <v>44757</v>
      </c>
      <c r="CO933" s="281">
        <f t="shared" si="1564"/>
        <v>651</v>
      </c>
      <c r="CP933" s="1">
        <f t="shared" si="1565"/>
        <v>44757</v>
      </c>
      <c r="CQ933" s="282">
        <f t="shared" si="1566"/>
        <v>5</v>
      </c>
      <c r="CR933" s="178">
        <f t="shared" si="1567"/>
        <v>44757</v>
      </c>
      <c r="CS933">
        <f t="shared" si="1568"/>
        <v>25271</v>
      </c>
      <c r="CT933">
        <f t="shared" si="1519"/>
        <v>114</v>
      </c>
      <c r="CU933">
        <f t="shared" si="1569"/>
        <v>0</v>
      </c>
    </row>
    <row r="934" spans="1:99" ht="18" customHeight="1" x14ac:dyDescent="0.55000000000000004">
      <c r="A934" s="178">
        <v>44758</v>
      </c>
      <c r="B934" s="239">
        <v>48</v>
      </c>
      <c r="C934" s="153">
        <f t="shared" si="1513"/>
        <v>20031</v>
      </c>
      <c r="D934" s="295">
        <f t="shared" si="1520"/>
        <v>466</v>
      </c>
      <c r="E934" s="146">
        <v>0</v>
      </c>
      <c r="F934" s="146">
        <v>19565</v>
      </c>
      <c r="G934" s="146">
        <v>0</v>
      </c>
      <c r="H934" s="134"/>
      <c r="I934" s="146">
        <v>0</v>
      </c>
      <c r="J934" s="134"/>
      <c r="K934" s="42">
        <v>0</v>
      </c>
      <c r="L934" s="145">
        <v>537</v>
      </c>
      <c r="M934" s="239">
        <v>63</v>
      </c>
      <c r="N934" s="134"/>
      <c r="O934" s="134"/>
      <c r="P934" s="146">
        <v>26</v>
      </c>
      <c r="Q934" s="146">
        <v>3</v>
      </c>
      <c r="R934" s="134"/>
      <c r="S934" s="134"/>
      <c r="T934" s="146">
        <v>295</v>
      </c>
      <c r="U934" s="146">
        <v>32</v>
      </c>
      <c r="V934" s="134"/>
      <c r="W934" s="42">
        <v>3673</v>
      </c>
      <c r="X934" s="147">
        <v>400</v>
      </c>
      <c r="Y934" s="5">
        <f t="shared" si="1307"/>
        <v>746</v>
      </c>
      <c r="Z934" s="75">
        <f t="shared" si="1521"/>
        <v>44758</v>
      </c>
      <c r="AA934" s="229">
        <f t="shared" si="1522"/>
        <v>4586572</v>
      </c>
      <c r="AB934" s="229">
        <f t="shared" si="1523"/>
        <v>79524</v>
      </c>
      <c r="AC934" s="230">
        <f t="shared" si="1524"/>
        <v>17541</v>
      </c>
      <c r="AD934" s="182">
        <f t="shared" si="1525"/>
        <v>640</v>
      </c>
      <c r="AE934" s="242">
        <f t="shared" si="1526"/>
        <v>344174</v>
      </c>
      <c r="AF934" s="154">
        <v>345379</v>
      </c>
      <c r="AG934" s="183">
        <f t="shared" si="1580"/>
        <v>130</v>
      </c>
      <c r="AH934" s="154">
        <v>65580</v>
      </c>
      <c r="AI934" s="183">
        <f t="shared" si="1581"/>
        <v>1</v>
      </c>
      <c r="AJ934" s="184">
        <v>9433</v>
      </c>
      <c r="AK934" s="185">
        <f t="shared" si="1582"/>
        <v>16</v>
      </c>
      <c r="AL934" s="154">
        <v>727</v>
      </c>
      <c r="AM934" s="185">
        <f t="shared" si="1583"/>
        <v>10</v>
      </c>
      <c r="AN934" s="154">
        <v>202</v>
      </c>
      <c r="AO934" s="183">
        <f t="shared" si="1584"/>
        <v>0</v>
      </c>
      <c r="AP934" s="186">
        <v>5</v>
      </c>
      <c r="AQ934" s="185">
        <f t="shared" si="1585"/>
        <v>25266</v>
      </c>
      <c r="AR934" s="154">
        <v>4240466</v>
      </c>
      <c r="AS934" s="183">
        <f t="shared" si="1530"/>
        <v>0</v>
      </c>
      <c r="AT934" s="154">
        <v>13742</v>
      </c>
      <c r="AU934" s="183">
        <f t="shared" si="1586"/>
        <v>72</v>
      </c>
      <c r="AV934" s="187">
        <v>8103</v>
      </c>
      <c r="AW934" s="237">
        <f t="shared" si="1310"/>
        <v>773</v>
      </c>
      <c r="AX934" s="236">
        <f t="shared" si="1532"/>
        <v>44758</v>
      </c>
      <c r="AY934" s="6">
        <v>0</v>
      </c>
      <c r="AZ934" s="237">
        <f t="shared" si="1533"/>
        <v>2529</v>
      </c>
      <c r="BA934" s="237">
        <f t="shared" si="1275"/>
        <v>441</v>
      </c>
      <c r="BB934" s="129">
        <v>0</v>
      </c>
      <c r="BC934" s="27">
        <f t="shared" si="1534"/>
        <v>1646</v>
      </c>
      <c r="BD934" s="237">
        <f t="shared" si="1277"/>
        <v>476</v>
      </c>
      <c r="BE934" s="228">
        <f t="shared" si="1535"/>
        <v>44758</v>
      </c>
      <c r="BF934" s="131">
        <f t="shared" si="1536"/>
        <v>48</v>
      </c>
      <c r="BG934" s="131">
        <f t="shared" si="1537"/>
        <v>20031</v>
      </c>
      <c r="BH934" s="228">
        <f t="shared" si="1538"/>
        <v>44758</v>
      </c>
      <c r="BI934" s="131">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78">
        <f t="shared" si="1547"/>
        <v>44758</v>
      </c>
      <c r="BR934">
        <f t="shared" si="1514"/>
        <v>345379</v>
      </c>
      <c r="BS934">
        <f t="shared" si="1515"/>
        <v>65580</v>
      </c>
      <c r="BT934">
        <f t="shared" si="1516"/>
        <v>9433</v>
      </c>
      <c r="BU934">
        <v>15</v>
      </c>
      <c r="BV934">
        <f t="shared" si="1548"/>
        <v>640</v>
      </c>
      <c r="BW934">
        <f t="shared" si="1570"/>
        <v>91418</v>
      </c>
      <c r="BX934" s="178">
        <f t="shared" si="1549"/>
        <v>44758</v>
      </c>
      <c r="BY934">
        <f t="shared" si="1550"/>
        <v>727</v>
      </c>
      <c r="BZ934">
        <f t="shared" si="1551"/>
        <v>202</v>
      </c>
      <c r="CA934">
        <f t="shared" si="1552"/>
        <v>5</v>
      </c>
      <c r="CB934" s="178">
        <f t="shared" si="1553"/>
        <v>44758</v>
      </c>
      <c r="CC934">
        <f t="shared" si="1517"/>
        <v>4240466</v>
      </c>
      <c r="CD934">
        <f t="shared" si="1554"/>
        <v>13742</v>
      </c>
      <c r="CE934">
        <f t="shared" si="1555"/>
        <v>8103</v>
      </c>
      <c r="CF934" s="178">
        <f t="shared" si="1556"/>
        <v>44758</v>
      </c>
      <c r="CG934">
        <f t="shared" si="1557"/>
        <v>25266</v>
      </c>
      <c r="CH934">
        <f t="shared" si="1518"/>
        <v>72</v>
      </c>
      <c r="CI934" s="178">
        <f t="shared" si="1558"/>
        <v>44758</v>
      </c>
      <c r="CJ934">
        <f t="shared" si="1559"/>
        <v>640</v>
      </c>
      <c r="CK934">
        <f t="shared" si="1560"/>
        <v>130</v>
      </c>
      <c r="CL934" s="178">
        <f t="shared" si="1561"/>
        <v>44758</v>
      </c>
      <c r="CM934">
        <f t="shared" si="1562"/>
        <v>1</v>
      </c>
      <c r="CN934" s="1">
        <f t="shared" si="1563"/>
        <v>44758</v>
      </c>
      <c r="CO934" s="281">
        <f t="shared" si="1564"/>
        <v>640</v>
      </c>
      <c r="CP934" s="1">
        <f t="shared" si="1565"/>
        <v>44758</v>
      </c>
      <c r="CQ934" s="282">
        <f t="shared" si="1566"/>
        <v>1</v>
      </c>
      <c r="CR934" s="178">
        <f t="shared" si="1567"/>
        <v>44758</v>
      </c>
      <c r="CS934">
        <f t="shared" si="1568"/>
        <v>25266</v>
      </c>
      <c r="CT934">
        <f t="shared" si="1519"/>
        <v>72</v>
      </c>
      <c r="CU934">
        <f t="shared" si="1569"/>
        <v>0</v>
      </c>
    </row>
    <row r="935" spans="1:99" ht="18" customHeight="1" x14ac:dyDescent="0.55000000000000004">
      <c r="A935" s="178">
        <v>44759</v>
      </c>
      <c r="B935" s="239">
        <v>50</v>
      </c>
      <c r="C935" s="153">
        <f t="shared" si="1513"/>
        <v>20081</v>
      </c>
      <c r="D935" s="295">
        <f t="shared" si="1520"/>
        <v>475</v>
      </c>
      <c r="E935" s="146">
        <v>0</v>
      </c>
      <c r="F935" s="146">
        <v>19606</v>
      </c>
      <c r="G935" s="146">
        <v>0</v>
      </c>
      <c r="H935" s="134"/>
      <c r="I935" s="146">
        <v>0</v>
      </c>
      <c r="J935" s="134"/>
      <c r="K935" s="42">
        <v>0</v>
      </c>
      <c r="L935" s="145">
        <v>431</v>
      </c>
      <c r="M935" s="239">
        <v>38</v>
      </c>
      <c r="N935" s="134"/>
      <c r="O935" s="134"/>
      <c r="P935" s="146">
        <v>54</v>
      </c>
      <c r="Q935" s="146">
        <v>8</v>
      </c>
      <c r="R935" s="134"/>
      <c r="S935" s="134"/>
      <c r="T935" s="146">
        <v>244</v>
      </c>
      <c r="U935" s="146">
        <v>38</v>
      </c>
      <c r="V935" s="134"/>
      <c r="W935" s="42">
        <v>3806</v>
      </c>
      <c r="X935" s="147">
        <v>392</v>
      </c>
      <c r="Y935" s="5">
        <f t="shared" si="1307"/>
        <v>747</v>
      </c>
      <c r="Z935" s="75">
        <f t="shared" si="1521"/>
        <v>44759</v>
      </c>
      <c r="AA935" s="229">
        <f t="shared" si="1522"/>
        <v>4611525</v>
      </c>
      <c r="AB935" s="229">
        <f t="shared" si="1523"/>
        <v>79672</v>
      </c>
      <c r="AC935" s="230">
        <f t="shared" si="1524"/>
        <v>17618</v>
      </c>
      <c r="AD935" s="182">
        <f t="shared" si="1525"/>
        <v>616</v>
      </c>
      <c r="AE935" s="242">
        <f t="shared" si="1526"/>
        <v>344790</v>
      </c>
      <c r="AF935" s="154">
        <v>345995</v>
      </c>
      <c r="AG935" s="183">
        <f t="shared" si="1580"/>
        <v>122</v>
      </c>
      <c r="AH935" s="154">
        <v>65702</v>
      </c>
      <c r="AI935" s="183">
        <f t="shared" si="1581"/>
        <v>4</v>
      </c>
      <c r="AJ935" s="184">
        <v>9437</v>
      </c>
      <c r="AK935" s="185">
        <f t="shared" si="1582"/>
        <v>15</v>
      </c>
      <c r="AL935" s="154">
        <v>742</v>
      </c>
      <c r="AM935" s="185">
        <f t="shared" si="1583"/>
        <v>26</v>
      </c>
      <c r="AN935" s="154">
        <v>228</v>
      </c>
      <c r="AO935" s="183">
        <f t="shared" si="1584"/>
        <v>0</v>
      </c>
      <c r="AP935" s="186">
        <v>5</v>
      </c>
      <c r="AQ935" s="185">
        <f t="shared" si="1585"/>
        <v>24322</v>
      </c>
      <c r="AR935" s="154">
        <v>4264788</v>
      </c>
      <c r="AS935" s="183">
        <f t="shared" si="1530"/>
        <v>0</v>
      </c>
      <c r="AT935" s="154">
        <v>13742</v>
      </c>
      <c r="AU935" s="183">
        <f t="shared" si="1586"/>
        <v>73</v>
      </c>
      <c r="AV935" s="187">
        <v>8176</v>
      </c>
      <c r="AW935" s="237">
        <f t="shared" si="1310"/>
        <v>774</v>
      </c>
      <c r="AX935" s="236">
        <f t="shared" ref="AX935" si="1587">+A935</f>
        <v>44759</v>
      </c>
      <c r="AY935" s="6">
        <v>0</v>
      </c>
      <c r="AZ935" s="237">
        <f t="shared" ref="AZ935" si="1588">+AZ934+AY935</f>
        <v>2529</v>
      </c>
      <c r="BA935" s="237">
        <f t="shared" si="1275"/>
        <v>439</v>
      </c>
      <c r="BB935" s="129">
        <v>0</v>
      </c>
      <c r="BC935" s="27">
        <f t="shared" ref="BC935" si="1589">+BC934+BB935</f>
        <v>1646</v>
      </c>
      <c r="BD935" s="237">
        <f t="shared" si="1277"/>
        <v>474</v>
      </c>
      <c r="BE935" s="228">
        <f t="shared" ref="BE935" si="1590">+Z935</f>
        <v>44759</v>
      </c>
      <c r="BF935" s="131">
        <f t="shared" ref="BF935" si="1591">+B935</f>
        <v>50</v>
      </c>
      <c r="BG935" s="131">
        <f t="shared" ref="BG935" si="1592">+BI935</f>
        <v>20081</v>
      </c>
      <c r="BH935" s="228">
        <f t="shared" ref="BH935" si="1593">+A935</f>
        <v>44759</v>
      </c>
      <c r="BI935" s="131">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78">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78">
        <f t="shared" ref="BX935" si="1607">+A935</f>
        <v>44759</v>
      </c>
      <c r="BY935">
        <f t="shared" ref="BY935" si="1608">+AL935</f>
        <v>742</v>
      </c>
      <c r="BZ935">
        <f t="shared" ref="BZ935" si="1609">+AN935</f>
        <v>228</v>
      </c>
      <c r="CA935">
        <f t="shared" ref="CA935" si="1610">+AP935</f>
        <v>5</v>
      </c>
      <c r="CB935" s="178">
        <f t="shared" ref="CB935" si="1611">+A935</f>
        <v>44759</v>
      </c>
      <c r="CC935">
        <f t="shared" ref="CC935" si="1612">+AR935</f>
        <v>4264788</v>
      </c>
      <c r="CD935">
        <f t="shared" ref="CD935" si="1613">+AT935</f>
        <v>13742</v>
      </c>
      <c r="CE935">
        <f t="shared" ref="CE935" si="1614">+AV935</f>
        <v>8176</v>
      </c>
      <c r="CF935" s="178">
        <f t="shared" ref="CF935" si="1615">+A935</f>
        <v>44759</v>
      </c>
      <c r="CG935">
        <f t="shared" ref="CG935" si="1616">+AQ935</f>
        <v>24322</v>
      </c>
      <c r="CH935">
        <f t="shared" ref="CH935" si="1617">+AU935</f>
        <v>73</v>
      </c>
      <c r="CI935" s="178">
        <f t="shared" ref="CI935" si="1618">+A935</f>
        <v>44759</v>
      </c>
      <c r="CJ935">
        <f t="shared" ref="CJ935" si="1619">+AD935</f>
        <v>616</v>
      </c>
      <c r="CK935">
        <f t="shared" ref="CK935" si="1620">+AG935</f>
        <v>122</v>
      </c>
      <c r="CL935" s="178">
        <f t="shared" ref="CL935" si="1621">+A935</f>
        <v>44759</v>
      </c>
      <c r="CM935">
        <f t="shared" ref="CM935" si="1622">+AI935</f>
        <v>4</v>
      </c>
      <c r="CN935" s="1">
        <f t="shared" ref="CN935" si="1623">+Z935</f>
        <v>44759</v>
      </c>
      <c r="CO935" s="281">
        <f t="shared" ref="CO935" si="1624">+AD935</f>
        <v>616</v>
      </c>
      <c r="CP935" s="1">
        <f t="shared" ref="CP935" si="1625">+Z935</f>
        <v>44759</v>
      </c>
      <c r="CQ935" s="282">
        <f t="shared" ref="CQ935" si="1626">+AI935</f>
        <v>4</v>
      </c>
      <c r="CR935" s="178">
        <f t="shared" ref="CR935" si="1627">+A935</f>
        <v>44759</v>
      </c>
      <c r="CS935">
        <f t="shared" ref="CS935" si="1628">+AQ935</f>
        <v>24322</v>
      </c>
      <c r="CT935">
        <f t="shared" ref="CT935" si="1629">+AU935</f>
        <v>73</v>
      </c>
      <c r="CU935">
        <f t="shared" ref="CU935" si="1630">+AS935</f>
        <v>0</v>
      </c>
    </row>
    <row r="936" spans="1:99" ht="18" customHeight="1" x14ac:dyDescent="0.55000000000000004">
      <c r="A936" s="178">
        <v>44760</v>
      </c>
      <c r="B936" s="239">
        <v>38</v>
      </c>
      <c r="C936" s="153">
        <f t="shared" ref="C936" si="1631">+B936+C935</f>
        <v>20119</v>
      </c>
      <c r="D936" s="295">
        <f t="shared" ref="D936" si="1632">+C936-F936</f>
        <v>470</v>
      </c>
      <c r="E936" s="146">
        <v>0</v>
      </c>
      <c r="F936" s="146">
        <v>19649</v>
      </c>
      <c r="G936" s="146">
        <v>0</v>
      </c>
      <c r="H936" s="134"/>
      <c r="I936" s="146">
        <v>0</v>
      </c>
      <c r="J936" s="134"/>
      <c r="K936" s="42">
        <v>0</v>
      </c>
      <c r="L936" s="145">
        <v>539</v>
      </c>
      <c r="M936" s="239">
        <v>39</v>
      </c>
      <c r="N936" s="134"/>
      <c r="O936" s="134"/>
      <c r="P936" s="146">
        <v>62</v>
      </c>
      <c r="Q936" s="146">
        <v>6</v>
      </c>
      <c r="R936" s="134"/>
      <c r="S936" s="134"/>
      <c r="T936" s="146">
        <v>248</v>
      </c>
      <c r="U936" s="146">
        <v>42</v>
      </c>
      <c r="V936" s="134"/>
      <c r="W936" s="42">
        <v>4035</v>
      </c>
      <c r="X936" s="147">
        <v>383</v>
      </c>
      <c r="Y936" s="5">
        <f t="shared" si="1307"/>
        <v>748</v>
      </c>
      <c r="Z936" s="75">
        <f t="shared" ref="Z936" si="1633">+A936</f>
        <v>44760</v>
      </c>
      <c r="AA936" s="229">
        <f t="shared" ref="AA936" si="1634">+AF936+AL936+AR936</f>
        <v>4630094</v>
      </c>
      <c r="AB936" s="229">
        <f t="shared" ref="AB936" si="1635">+AH936+AN936+AT936</f>
        <v>79775</v>
      </c>
      <c r="AC936" s="230">
        <f t="shared" ref="AC936" si="1636">+AJ936+AP936+AV936</f>
        <v>17669</v>
      </c>
      <c r="AD936" s="182">
        <f t="shared" ref="AD936" si="1637">+AF936-AF935</f>
        <v>566</v>
      </c>
      <c r="AE936" s="242">
        <f t="shared" ref="AE936" si="1638">+AE935+AD936</f>
        <v>345356</v>
      </c>
      <c r="AF936" s="154">
        <v>346561</v>
      </c>
      <c r="AG936" s="183">
        <f t="shared" si="1580"/>
        <v>92</v>
      </c>
      <c r="AH936" s="154">
        <v>65794</v>
      </c>
      <c r="AI936" s="183">
        <f t="shared" si="1581"/>
        <v>3</v>
      </c>
      <c r="AJ936" s="184">
        <v>9440</v>
      </c>
      <c r="AK936" s="185">
        <f t="shared" si="1582"/>
        <v>14</v>
      </c>
      <c r="AL936" s="154">
        <v>756</v>
      </c>
      <c r="AM936" s="185">
        <f t="shared" si="1583"/>
        <v>11</v>
      </c>
      <c r="AN936" s="154">
        <v>239</v>
      </c>
      <c r="AO936" s="183">
        <f t="shared" si="1584"/>
        <v>0</v>
      </c>
      <c r="AP936" s="186">
        <v>5</v>
      </c>
      <c r="AQ936" s="185">
        <f t="shared" si="1585"/>
        <v>17989</v>
      </c>
      <c r="AR936" s="154">
        <v>4282777</v>
      </c>
      <c r="AS936" s="183">
        <f t="shared" ref="AS936" si="1639">+AT936-AT935</f>
        <v>0</v>
      </c>
      <c r="AT936" s="154">
        <v>13742</v>
      </c>
      <c r="AU936" s="183">
        <f t="shared" si="1586"/>
        <v>48</v>
      </c>
      <c r="AV936" s="187">
        <v>8224</v>
      </c>
      <c r="AW936" s="237">
        <f t="shared" si="1310"/>
        <v>775</v>
      </c>
      <c r="AX936" s="236">
        <f t="shared" ref="AX936" si="1640">+A936</f>
        <v>44760</v>
      </c>
      <c r="AY936" s="6">
        <v>0</v>
      </c>
      <c r="AZ936" s="237">
        <f t="shared" ref="AZ936" si="1641">+AZ935+AY936</f>
        <v>2529</v>
      </c>
      <c r="BA936" s="237">
        <f t="shared" si="1275"/>
        <v>440</v>
      </c>
      <c r="BB936" s="129">
        <v>0</v>
      </c>
      <c r="BC936" s="27">
        <f t="shared" ref="BC936" si="1642">+BC935+BB936</f>
        <v>1646</v>
      </c>
      <c r="BD936" s="237">
        <f t="shared" si="1277"/>
        <v>475</v>
      </c>
      <c r="BE936" s="228">
        <f t="shared" ref="BE936" si="1643">+Z936</f>
        <v>44760</v>
      </c>
      <c r="BF936" s="131">
        <f t="shared" ref="BF936" si="1644">+B936</f>
        <v>38</v>
      </c>
      <c r="BG936" s="131">
        <f t="shared" ref="BG936" si="1645">+BI936</f>
        <v>20119</v>
      </c>
      <c r="BH936" s="228">
        <f t="shared" ref="BH936" si="1646">+A936</f>
        <v>44760</v>
      </c>
      <c r="BI936" s="131">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78">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78">
        <f t="shared" ref="BX936" si="1661">+A936</f>
        <v>44760</v>
      </c>
      <c r="BY936">
        <f t="shared" ref="BY936" si="1662">+AL936</f>
        <v>756</v>
      </c>
      <c r="BZ936">
        <f t="shared" ref="BZ936" si="1663">+AN936</f>
        <v>239</v>
      </c>
      <c r="CA936">
        <f t="shared" ref="CA936" si="1664">+AP936</f>
        <v>5</v>
      </c>
      <c r="CB936" s="178">
        <f t="shared" ref="CB936" si="1665">+A936</f>
        <v>44760</v>
      </c>
      <c r="CC936">
        <f t="shared" ref="CC936" si="1666">+AR936</f>
        <v>4282777</v>
      </c>
      <c r="CD936">
        <f t="shared" ref="CD936" si="1667">+AT936</f>
        <v>13742</v>
      </c>
      <c r="CE936">
        <f t="shared" ref="CE936" si="1668">+AV936</f>
        <v>8224</v>
      </c>
      <c r="CF936" s="178">
        <f t="shared" ref="CF936" si="1669">+A936</f>
        <v>44760</v>
      </c>
      <c r="CG936">
        <f t="shared" ref="CG936" si="1670">+AQ936</f>
        <v>17989</v>
      </c>
      <c r="CH936">
        <f t="shared" ref="CH936" si="1671">+AU936</f>
        <v>48</v>
      </c>
      <c r="CI936" s="178">
        <f t="shared" ref="CI936" si="1672">+A936</f>
        <v>44760</v>
      </c>
      <c r="CJ936">
        <f t="shared" ref="CJ936" si="1673">+AD936</f>
        <v>566</v>
      </c>
      <c r="CK936">
        <f t="shared" ref="CK936" si="1674">+AG936</f>
        <v>92</v>
      </c>
      <c r="CL936" s="178">
        <f t="shared" ref="CL936" si="1675">+A936</f>
        <v>44760</v>
      </c>
      <c r="CM936">
        <f t="shared" ref="CM936" si="1676">+AI936</f>
        <v>3</v>
      </c>
      <c r="CN936" s="1">
        <f t="shared" ref="CN936" si="1677">+Z936</f>
        <v>44760</v>
      </c>
      <c r="CO936" s="281">
        <f t="shared" ref="CO936" si="1678">+AD936</f>
        <v>566</v>
      </c>
      <c r="CP936" s="1">
        <f t="shared" ref="CP936" si="1679">+Z936</f>
        <v>44760</v>
      </c>
      <c r="CQ936" s="282">
        <f t="shared" ref="CQ936" si="1680">+AI936</f>
        <v>3</v>
      </c>
      <c r="CR936" s="178">
        <f t="shared" ref="CR936" si="1681">+A936</f>
        <v>44760</v>
      </c>
      <c r="CS936">
        <f t="shared" ref="CS936" si="1682">+AQ936</f>
        <v>17989</v>
      </c>
      <c r="CT936">
        <f t="shared" ref="CT936" si="1683">+AU936</f>
        <v>48</v>
      </c>
      <c r="CU936">
        <f t="shared" ref="CU936" si="1684">+AS936</f>
        <v>0</v>
      </c>
    </row>
    <row r="937" spans="1:99" ht="18" customHeight="1" x14ac:dyDescent="0.55000000000000004">
      <c r="A937" s="178">
        <v>44761</v>
      </c>
      <c r="B937" s="239">
        <v>42</v>
      </c>
      <c r="C937" s="153">
        <f t="shared" ref="C937" si="1685">+B937+C936</f>
        <v>20161</v>
      </c>
      <c r="D937" s="295">
        <f t="shared" ref="D937" si="1686">+C937-F937</f>
        <v>481</v>
      </c>
      <c r="E937" s="146">
        <v>0</v>
      </c>
      <c r="F937" s="146">
        <v>19680</v>
      </c>
      <c r="G937" s="146">
        <v>0</v>
      </c>
      <c r="H937" s="134"/>
      <c r="I937" s="146">
        <v>0</v>
      </c>
      <c r="J937" s="134"/>
      <c r="K937" s="42">
        <v>0</v>
      </c>
      <c r="L937" s="145">
        <v>862</v>
      </c>
      <c r="M937" s="239">
        <v>35</v>
      </c>
      <c r="N937" s="134"/>
      <c r="O937" s="134"/>
      <c r="P937" s="146">
        <v>33</v>
      </c>
      <c r="Q937" s="146">
        <v>4</v>
      </c>
      <c r="R937" s="134"/>
      <c r="S937" s="134"/>
      <c r="T937" s="146">
        <v>253</v>
      </c>
      <c r="U937" s="146">
        <v>25</v>
      </c>
      <c r="V937" s="134"/>
      <c r="W937" s="42">
        <v>4611</v>
      </c>
      <c r="X937" s="147">
        <v>389</v>
      </c>
      <c r="Y937" s="5">
        <f t="shared" si="1307"/>
        <v>749</v>
      </c>
      <c r="Z937" s="75">
        <f t="shared" ref="Z937" si="1687">+A937</f>
        <v>44761</v>
      </c>
      <c r="AA937" s="229">
        <f t="shared" ref="AA937" si="1688">+AF937+AL937+AR937</f>
        <v>4657788</v>
      </c>
      <c r="AB937" s="229">
        <f t="shared" ref="AB937" si="1689">+AH937+AN937+AT937</f>
        <v>79936</v>
      </c>
      <c r="AC937" s="230">
        <f t="shared" ref="AC937" si="1690">+AJ937+AP937+AV937</f>
        <v>17710</v>
      </c>
      <c r="AD937" s="182">
        <f t="shared" ref="AD937" si="1691">+AF937-AF936</f>
        <v>561</v>
      </c>
      <c r="AE937" s="242">
        <f t="shared" ref="AE937" si="1692">+AE936+AD937</f>
        <v>345917</v>
      </c>
      <c r="AF937" s="154">
        <v>347122</v>
      </c>
      <c r="AG937" s="183">
        <f t="shared" si="1580"/>
        <v>133</v>
      </c>
      <c r="AH937" s="154">
        <v>65927</v>
      </c>
      <c r="AI937" s="183">
        <f t="shared" si="1581"/>
        <v>4</v>
      </c>
      <c r="AJ937" s="184">
        <v>9444</v>
      </c>
      <c r="AK937" s="185">
        <f t="shared" si="1582"/>
        <v>6</v>
      </c>
      <c r="AL937" s="154">
        <v>762</v>
      </c>
      <c r="AM937" s="185">
        <f t="shared" si="1583"/>
        <v>28</v>
      </c>
      <c r="AN937" s="154">
        <v>267</v>
      </c>
      <c r="AO937" s="183">
        <f t="shared" si="1584"/>
        <v>0</v>
      </c>
      <c r="AP937" s="186">
        <v>5</v>
      </c>
      <c r="AQ937" s="185">
        <f t="shared" si="1585"/>
        <v>27127</v>
      </c>
      <c r="AR937" s="154">
        <v>4309904</v>
      </c>
      <c r="AS937" s="183">
        <f t="shared" ref="AS937" si="1693">+AT937-AT936</f>
        <v>0</v>
      </c>
      <c r="AT937" s="154">
        <v>13742</v>
      </c>
      <c r="AU937" s="183">
        <f t="shared" si="1586"/>
        <v>37</v>
      </c>
      <c r="AV937" s="187">
        <v>8261</v>
      </c>
      <c r="AW937" s="237">
        <f t="shared" si="1310"/>
        <v>776</v>
      </c>
      <c r="AX937" s="236">
        <f t="shared" ref="AX937" si="1694">+A937</f>
        <v>44761</v>
      </c>
      <c r="AY937" s="6">
        <v>1</v>
      </c>
      <c r="AZ937" s="237">
        <f t="shared" ref="AZ937" si="1695">+AZ936+AY937</f>
        <v>2530</v>
      </c>
      <c r="BA937" s="237">
        <f t="shared" si="1275"/>
        <v>441</v>
      </c>
      <c r="BB937" s="129">
        <v>0</v>
      </c>
      <c r="BC937" s="27">
        <f t="shared" ref="BC937" si="1696">+BC936+BB937</f>
        <v>1646</v>
      </c>
      <c r="BD937" s="237">
        <f t="shared" si="1277"/>
        <v>476</v>
      </c>
      <c r="BE937" s="228">
        <f t="shared" ref="BE937" si="1697">+Z937</f>
        <v>44761</v>
      </c>
      <c r="BF937" s="131">
        <f t="shared" ref="BF937" si="1698">+B937</f>
        <v>42</v>
      </c>
      <c r="BG937" s="131">
        <f t="shared" ref="BG937" si="1699">+BI937</f>
        <v>20161</v>
      </c>
      <c r="BH937" s="228">
        <f t="shared" ref="BH937" si="1700">+A937</f>
        <v>44761</v>
      </c>
      <c r="BI937" s="131">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78">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78">
        <f t="shared" ref="BX937" si="1715">+A937</f>
        <v>44761</v>
      </c>
      <c r="BY937">
        <f t="shared" ref="BY937" si="1716">+AL937</f>
        <v>762</v>
      </c>
      <c r="BZ937">
        <f t="shared" ref="BZ937" si="1717">+AN937</f>
        <v>267</v>
      </c>
      <c r="CA937">
        <f t="shared" ref="CA937" si="1718">+AP937</f>
        <v>5</v>
      </c>
      <c r="CB937" s="178">
        <f t="shared" ref="CB937" si="1719">+A937</f>
        <v>44761</v>
      </c>
      <c r="CC937">
        <f t="shared" ref="CC937" si="1720">+AR937</f>
        <v>4309904</v>
      </c>
      <c r="CD937">
        <f t="shared" ref="CD937" si="1721">+AT937</f>
        <v>13742</v>
      </c>
      <c r="CE937">
        <f t="shared" ref="CE937" si="1722">+AV937</f>
        <v>8261</v>
      </c>
      <c r="CF937" s="178">
        <f t="shared" ref="CF937" si="1723">+A937</f>
        <v>44761</v>
      </c>
      <c r="CG937">
        <f t="shared" ref="CG937" si="1724">+AQ937</f>
        <v>27127</v>
      </c>
      <c r="CH937">
        <f t="shared" ref="CH937" si="1725">+AU937</f>
        <v>37</v>
      </c>
      <c r="CI937" s="178">
        <f t="shared" ref="CI937" si="1726">+A937</f>
        <v>44761</v>
      </c>
      <c r="CJ937">
        <f t="shared" ref="CJ937" si="1727">+AD937</f>
        <v>561</v>
      </c>
      <c r="CK937">
        <f t="shared" ref="CK937" si="1728">+AG937</f>
        <v>133</v>
      </c>
      <c r="CL937" s="178">
        <f t="shared" ref="CL937" si="1729">+A937</f>
        <v>44761</v>
      </c>
      <c r="CM937">
        <f t="shared" ref="CM937" si="1730">+AI937</f>
        <v>4</v>
      </c>
      <c r="CN937" s="1">
        <f t="shared" ref="CN937" si="1731">+Z937</f>
        <v>44761</v>
      </c>
      <c r="CO937" s="281">
        <f t="shared" ref="CO937" si="1732">+AD937</f>
        <v>561</v>
      </c>
      <c r="CP937" s="1">
        <f t="shared" ref="CP937" si="1733">+Z937</f>
        <v>44761</v>
      </c>
      <c r="CQ937" s="282">
        <f t="shared" ref="CQ937" si="1734">+AI937</f>
        <v>4</v>
      </c>
      <c r="CR937" s="178">
        <f t="shared" ref="CR937" si="1735">+A937</f>
        <v>44761</v>
      </c>
      <c r="CS937">
        <f t="shared" ref="CS937" si="1736">+AQ937</f>
        <v>27127</v>
      </c>
      <c r="CT937">
        <f t="shared" ref="CT937" si="1737">+AU937</f>
        <v>37</v>
      </c>
      <c r="CU937">
        <f t="shared" ref="CU937" si="1738">+AS937</f>
        <v>0</v>
      </c>
    </row>
    <row r="938" spans="1:99" ht="18" customHeight="1" x14ac:dyDescent="0.55000000000000004">
      <c r="A938" s="178">
        <v>44762</v>
      </c>
      <c r="B938" s="239">
        <v>52</v>
      </c>
      <c r="C938" s="153">
        <f t="shared" ref="C938" si="1739">+B938+C937</f>
        <v>20213</v>
      </c>
      <c r="D938" s="295">
        <f t="shared" ref="D938" si="1740">+C938-F938</f>
        <v>510</v>
      </c>
      <c r="E938" s="146">
        <v>0</v>
      </c>
      <c r="F938" s="146">
        <v>19703</v>
      </c>
      <c r="G938" s="146">
        <v>0</v>
      </c>
      <c r="H938" s="134"/>
      <c r="I938" s="146">
        <v>0</v>
      </c>
      <c r="J938" s="134"/>
      <c r="K938" s="42">
        <v>0</v>
      </c>
      <c r="L938" s="145">
        <v>743</v>
      </c>
      <c r="M938" s="239">
        <v>65</v>
      </c>
      <c r="N938" s="134"/>
      <c r="O938" s="134"/>
      <c r="P938" s="146">
        <v>78</v>
      </c>
      <c r="Q938" s="146">
        <v>3</v>
      </c>
      <c r="R938" s="134"/>
      <c r="S938" s="134"/>
      <c r="T938" s="146">
        <v>233</v>
      </c>
      <c r="U938" s="146">
        <v>33</v>
      </c>
      <c r="V938" s="134"/>
      <c r="W938" s="42">
        <v>5043</v>
      </c>
      <c r="X938" s="147">
        <v>418</v>
      </c>
      <c r="Y938" s="5">
        <f t="shared" si="1307"/>
        <v>750</v>
      </c>
      <c r="Z938" s="75">
        <f t="shared" ref="Z938" si="1741">+A938</f>
        <v>44762</v>
      </c>
      <c r="AA938" s="229">
        <f t="shared" ref="AA938" si="1742">+AF938+AL938+AR938</f>
        <v>4685660</v>
      </c>
      <c r="AB938" s="229">
        <f t="shared" ref="AB938" si="1743">+AH938+AN938+AT938</f>
        <v>80097</v>
      </c>
      <c r="AC938" s="230">
        <f t="shared" ref="AC938" si="1744">+AJ938+AP938+AV938</f>
        <v>17768</v>
      </c>
      <c r="AD938" s="182">
        <f t="shared" ref="AD938" si="1745">+AF938-AF937</f>
        <v>690</v>
      </c>
      <c r="AE938" s="242">
        <f t="shared" ref="AE938" si="1746">+AE937+AD938</f>
        <v>346607</v>
      </c>
      <c r="AF938" s="154">
        <v>347812</v>
      </c>
      <c r="AG938" s="183">
        <f t="shared" si="1580"/>
        <v>124</v>
      </c>
      <c r="AH938" s="154">
        <v>66051</v>
      </c>
      <c r="AI938" s="183">
        <f t="shared" si="1581"/>
        <v>1</v>
      </c>
      <c r="AJ938" s="184">
        <v>9445</v>
      </c>
      <c r="AK938" s="185">
        <f t="shared" si="1582"/>
        <v>10</v>
      </c>
      <c r="AL938" s="154">
        <v>772</v>
      </c>
      <c r="AM938" s="185">
        <f t="shared" si="1583"/>
        <v>37</v>
      </c>
      <c r="AN938" s="154">
        <v>304</v>
      </c>
      <c r="AO938" s="183">
        <f t="shared" si="1584"/>
        <v>0</v>
      </c>
      <c r="AP938" s="186">
        <v>5</v>
      </c>
      <c r="AQ938" s="185">
        <f t="shared" si="1585"/>
        <v>27172</v>
      </c>
      <c r="AR938" s="154">
        <v>4337076</v>
      </c>
      <c r="AS938" s="183">
        <f t="shared" ref="AS938" si="1747">+AT938-AT937</f>
        <v>0</v>
      </c>
      <c r="AT938" s="154">
        <v>13742</v>
      </c>
      <c r="AU938" s="183">
        <f t="shared" si="1586"/>
        <v>57</v>
      </c>
      <c r="AV938" s="187">
        <v>8318</v>
      </c>
      <c r="AW938" s="237">
        <f t="shared" si="1310"/>
        <v>777</v>
      </c>
      <c r="AX938" s="236">
        <f t="shared" ref="AX938" si="1748">+A938</f>
        <v>44762</v>
      </c>
      <c r="AY938" s="6">
        <v>0</v>
      </c>
      <c r="AZ938" s="237">
        <f t="shared" ref="AZ938" si="1749">+AZ937+AY938</f>
        <v>2530</v>
      </c>
      <c r="BA938" s="237">
        <f t="shared" si="1275"/>
        <v>442</v>
      </c>
      <c r="BB938" s="129">
        <v>0</v>
      </c>
      <c r="BC938" s="27">
        <f t="shared" ref="BC938" si="1750">+BC937+BB938</f>
        <v>1646</v>
      </c>
      <c r="BD938" s="237">
        <f t="shared" si="1277"/>
        <v>477</v>
      </c>
      <c r="BE938" s="228">
        <f t="shared" ref="BE938" si="1751">+Z938</f>
        <v>44762</v>
      </c>
      <c r="BF938" s="131">
        <f t="shared" ref="BF938" si="1752">+B938</f>
        <v>52</v>
      </c>
      <c r="BG938" s="131">
        <f t="shared" ref="BG938" si="1753">+BI938</f>
        <v>20213</v>
      </c>
      <c r="BH938" s="228">
        <f t="shared" ref="BH938" si="1754">+A938</f>
        <v>44762</v>
      </c>
      <c r="BI938" s="131">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78">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78">
        <f t="shared" ref="BX938" si="1769">+A938</f>
        <v>44762</v>
      </c>
      <c r="BY938">
        <f t="shared" ref="BY938" si="1770">+AL938</f>
        <v>772</v>
      </c>
      <c r="BZ938">
        <f t="shared" ref="BZ938" si="1771">+AN938</f>
        <v>304</v>
      </c>
      <c r="CA938">
        <f t="shared" ref="CA938" si="1772">+AP938</f>
        <v>5</v>
      </c>
      <c r="CB938" s="178">
        <f t="shared" ref="CB938" si="1773">+A938</f>
        <v>44762</v>
      </c>
      <c r="CC938">
        <f t="shared" ref="CC938" si="1774">+AR938</f>
        <v>4337076</v>
      </c>
      <c r="CD938">
        <f t="shared" ref="CD938" si="1775">+AT938</f>
        <v>13742</v>
      </c>
      <c r="CE938">
        <f t="shared" ref="CE938" si="1776">+AV938</f>
        <v>8318</v>
      </c>
      <c r="CF938" s="178">
        <f t="shared" ref="CF938" si="1777">+A938</f>
        <v>44762</v>
      </c>
      <c r="CG938">
        <f t="shared" ref="CG938" si="1778">+AQ938</f>
        <v>27172</v>
      </c>
      <c r="CH938">
        <f t="shared" ref="CH938" si="1779">+AU938</f>
        <v>57</v>
      </c>
      <c r="CI938" s="178">
        <f t="shared" ref="CI938" si="1780">+A938</f>
        <v>44762</v>
      </c>
      <c r="CJ938">
        <f t="shared" ref="CJ938" si="1781">+AD938</f>
        <v>690</v>
      </c>
      <c r="CK938">
        <f t="shared" ref="CK938" si="1782">+AG938</f>
        <v>124</v>
      </c>
      <c r="CL938" s="178">
        <f t="shared" ref="CL938" si="1783">+A938</f>
        <v>44762</v>
      </c>
      <c r="CM938">
        <f t="shared" ref="CM938" si="1784">+AI938</f>
        <v>1</v>
      </c>
      <c r="CN938" s="1">
        <f t="shared" ref="CN938" si="1785">+Z938</f>
        <v>44762</v>
      </c>
      <c r="CO938" s="281">
        <f t="shared" ref="CO938" si="1786">+AD938</f>
        <v>690</v>
      </c>
      <c r="CP938" s="1">
        <f t="shared" ref="CP938" si="1787">+Z938</f>
        <v>44762</v>
      </c>
      <c r="CQ938" s="282">
        <f t="shared" ref="CQ938" si="1788">+AI938</f>
        <v>1</v>
      </c>
      <c r="CR938" s="178">
        <f t="shared" ref="CR938" si="1789">+A938</f>
        <v>44762</v>
      </c>
      <c r="CS938">
        <f t="shared" ref="CS938" si="1790">+AQ938</f>
        <v>27172</v>
      </c>
      <c r="CT938">
        <f t="shared" ref="CT938" si="1791">+AU938</f>
        <v>57</v>
      </c>
      <c r="CU938">
        <f t="shared" ref="CU938" si="1792">+AS938</f>
        <v>0</v>
      </c>
    </row>
    <row r="939" spans="1:99" ht="18" customHeight="1" x14ac:dyDescent="0.55000000000000004">
      <c r="A939" s="178">
        <v>44763</v>
      </c>
      <c r="B939" s="239">
        <v>69</v>
      </c>
      <c r="C939" s="153">
        <f t="shared" ref="C939" si="1793">+B939+C938</f>
        <v>20282</v>
      </c>
      <c r="D939" s="295">
        <f t="shared" ref="D939" si="1794">+C939-F939</f>
        <v>530</v>
      </c>
      <c r="E939" s="146">
        <v>0</v>
      </c>
      <c r="F939" s="146">
        <v>19752</v>
      </c>
      <c r="G939" s="146">
        <v>0</v>
      </c>
      <c r="H939" s="134"/>
      <c r="I939" s="146">
        <v>0</v>
      </c>
      <c r="J939" s="134"/>
      <c r="K939" s="42">
        <v>0</v>
      </c>
      <c r="L939" s="145">
        <v>836</v>
      </c>
      <c r="M939" s="239">
        <v>62</v>
      </c>
      <c r="N939" s="134"/>
      <c r="O939" s="134"/>
      <c r="P939" s="146">
        <v>31</v>
      </c>
      <c r="Q939" s="146">
        <v>10</v>
      </c>
      <c r="R939" s="134"/>
      <c r="S939" s="134"/>
      <c r="T939" s="146">
        <v>367</v>
      </c>
      <c r="U939" s="146">
        <v>42</v>
      </c>
      <c r="V939" s="134"/>
      <c r="W939" s="42">
        <v>5481</v>
      </c>
      <c r="X939" s="147">
        <v>428</v>
      </c>
      <c r="Y939" s="5">
        <f t="shared" si="1307"/>
        <v>751</v>
      </c>
      <c r="Z939" s="75">
        <f t="shared" ref="Z939" si="1795">+A939</f>
        <v>44763</v>
      </c>
      <c r="AA939" s="229">
        <f t="shared" ref="AA939" si="1796">+AF939+AL939+AR939</f>
        <v>4711549</v>
      </c>
      <c r="AB939" s="229">
        <f t="shared" ref="AB939" si="1797">+AH939+AN939+AT939</f>
        <v>80259</v>
      </c>
      <c r="AC939" s="230">
        <f t="shared" ref="AC939" si="1798">+AJ939+AP939+AV939</f>
        <v>17846</v>
      </c>
      <c r="AD939" s="182">
        <f t="shared" ref="AD939" si="1799">+AF939-AF938</f>
        <v>729</v>
      </c>
      <c r="AE939" s="242">
        <f t="shared" ref="AE939" si="1800">+AE938+AD939</f>
        <v>347336</v>
      </c>
      <c r="AF939" s="154">
        <v>348541</v>
      </c>
      <c r="AG939" s="183">
        <f t="shared" si="1580"/>
        <v>136</v>
      </c>
      <c r="AH939" s="154">
        <v>66187</v>
      </c>
      <c r="AI939" s="183">
        <f t="shared" si="1581"/>
        <v>3</v>
      </c>
      <c r="AJ939" s="184">
        <v>9448</v>
      </c>
      <c r="AK939" s="185">
        <f t="shared" si="1582"/>
        <v>9</v>
      </c>
      <c r="AL939" s="154">
        <v>781</v>
      </c>
      <c r="AM939" s="185">
        <f t="shared" si="1583"/>
        <v>26</v>
      </c>
      <c r="AN939" s="154">
        <v>330</v>
      </c>
      <c r="AO939" s="183">
        <f t="shared" si="1584"/>
        <v>1</v>
      </c>
      <c r="AP939" s="186">
        <v>6</v>
      </c>
      <c r="AQ939" s="185">
        <f t="shared" si="1585"/>
        <v>25151</v>
      </c>
      <c r="AR939" s="154">
        <v>4362227</v>
      </c>
      <c r="AS939" s="183">
        <f t="shared" ref="AS939" si="1801">+AT939-AT938</f>
        <v>0</v>
      </c>
      <c r="AT939" s="154">
        <v>13742</v>
      </c>
      <c r="AU939" s="183">
        <f t="shared" si="1586"/>
        <v>74</v>
      </c>
      <c r="AV939" s="187">
        <v>8392</v>
      </c>
      <c r="AW939" s="237">
        <f t="shared" si="1310"/>
        <v>778</v>
      </c>
      <c r="AX939" s="236">
        <f t="shared" ref="AX939" si="1802">+A939</f>
        <v>44763</v>
      </c>
      <c r="AY939" s="6">
        <v>0</v>
      </c>
      <c r="AZ939" s="237">
        <f t="shared" ref="AZ939" si="1803">+AZ938+AY939</f>
        <v>2530</v>
      </c>
      <c r="BA939" s="237">
        <f t="shared" si="1275"/>
        <v>440</v>
      </c>
      <c r="BB939" s="129">
        <v>0</v>
      </c>
      <c r="BC939" s="27">
        <f t="shared" ref="BC939" si="1804">+BC938+BB939</f>
        <v>1646</v>
      </c>
      <c r="BD939" s="237">
        <f t="shared" si="1277"/>
        <v>475</v>
      </c>
      <c r="BE939" s="228">
        <f t="shared" ref="BE939" si="1805">+Z939</f>
        <v>44763</v>
      </c>
      <c r="BF939" s="131">
        <f t="shared" ref="BF939" si="1806">+B939</f>
        <v>69</v>
      </c>
      <c r="BG939" s="131">
        <f t="shared" ref="BG939" si="1807">+BI939</f>
        <v>20282</v>
      </c>
      <c r="BH939" s="228">
        <f t="shared" ref="BH939" si="1808">+A939</f>
        <v>44763</v>
      </c>
      <c r="BI939" s="131">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78">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78">
        <f t="shared" ref="BX939" si="1823">+A939</f>
        <v>44763</v>
      </c>
      <c r="BY939">
        <f t="shared" ref="BY939" si="1824">+AL939</f>
        <v>781</v>
      </c>
      <c r="BZ939">
        <f t="shared" ref="BZ939" si="1825">+AN939</f>
        <v>330</v>
      </c>
      <c r="CA939">
        <f t="shared" ref="CA939" si="1826">+AP939</f>
        <v>6</v>
      </c>
      <c r="CB939" s="178">
        <f t="shared" ref="CB939" si="1827">+A939</f>
        <v>44763</v>
      </c>
      <c r="CC939">
        <f t="shared" ref="CC939" si="1828">+AR939</f>
        <v>4362227</v>
      </c>
      <c r="CD939">
        <f t="shared" ref="CD939" si="1829">+AT939</f>
        <v>13742</v>
      </c>
      <c r="CE939">
        <f t="shared" ref="CE939" si="1830">+AV939</f>
        <v>8392</v>
      </c>
      <c r="CF939" s="178">
        <f t="shared" ref="CF939" si="1831">+A939</f>
        <v>44763</v>
      </c>
      <c r="CG939">
        <f t="shared" ref="CG939" si="1832">+AQ939</f>
        <v>25151</v>
      </c>
      <c r="CH939">
        <f t="shared" ref="CH939" si="1833">+AU939</f>
        <v>74</v>
      </c>
      <c r="CI939" s="178">
        <f t="shared" ref="CI939" si="1834">+A939</f>
        <v>44763</v>
      </c>
      <c r="CJ939">
        <f t="shared" ref="CJ939" si="1835">+AD939</f>
        <v>729</v>
      </c>
      <c r="CK939">
        <f t="shared" ref="CK939" si="1836">+AG939</f>
        <v>136</v>
      </c>
      <c r="CL939" s="178">
        <f t="shared" ref="CL939" si="1837">+A939</f>
        <v>44763</v>
      </c>
      <c r="CM939">
        <f t="shared" ref="CM939" si="1838">+AI939</f>
        <v>3</v>
      </c>
      <c r="CN939" s="1">
        <f t="shared" ref="CN939" si="1839">+Z939</f>
        <v>44763</v>
      </c>
      <c r="CO939" s="281">
        <f t="shared" ref="CO939" si="1840">+AD939</f>
        <v>729</v>
      </c>
      <c r="CP939" s="1">
        <f t="shared" ref="CP939" si="1841">+Z939</f>
        <v>44763</v>
      </c>
      <c r="CQ939" s="282">
        <f t="shared" ref="CQ939" si="1842">+AI939</f>
        <v>3</v>
      </c>
      <c r="CR939" s="178">
        <f t="shared" ref="CR939" si="1843">+A939</f>
        <v>44763</v>
      </c>
      <c r="CS939">
        <f t="shared" ref="CS939" si="1844">+AQ939</f>
        <v>25151</v>
      </c>
      <c r="CT939">
        <f t="shared" ref="CT939" si="1845">+AU939</f>
        <v>74</v>
      </c>
      <c r="CU939">
        <f t="shared" ref="CU939" si="1846">+AS939</f>
        <v>0</v>
      </c>
    </row>
    <row r="940" spans="1:99" ht="18" customHeight="1" x14ac:dyDescent="0.55000000000000004">
      <c r="A940" s="178">
        <v>44764</v>
      </c>
      <c r="B940" s="239">
        <v>36</v>
      </c>
      <c r="C940" s="153">
        <f t="shared" ref="C940" si="1847">+B940+C939</f>
        <v>20318</v>
      </c>
      <c r="D940" s="295">
        <f t="shared" ref="D940" si="1848">+C940-F940</f>
        <v>534</v>
      </c>
      <c r="E940" s="146">
        <v>0</v>
      </c>
      <c r="F940" s="146">
        <v>19784</v>
      </c>
      <c r="G940" s="146">
        <v>0</v>
      </c>
      <c r="H940" s="134"/>
      <c r="I940" s="146">
        <v>0</v>
      </c>
      <c r="J940" s="134"/>
      <c r="K940" s="42">
        <v>0</v>
      </c>
      <c r="L940" s="145">
        <v>653</v>
      </c>
      <c r="M940" s="239">
        <v>59</v>
      </c>
      <c r="N940" s="134"/>
      <c r="O940" s="134"/>
      <c r="P940" s="146">
        <v>37</v>
      </c>
      <c r="Q940" s="146">
        <v>6</v>
      </c>
      <c r="R940" s="134"/>
      <c r="S940" s="134"/>
      <c r="T940" s="146">
        <v>314</v>
      </c>
      <c r="U940" s="146">
        <v>37</v>
      </c>
      <c r="V940" s="134"/>
      <c r="W940" s="42">
        <v>5783</v>
      </c>
      <c r="X940" s="147">
        <v>444</v>
      </c>
      <c r="Y940" s="5">
        <f t="shared" si="1307"/>
        <v>752</v>
      </c>
      <c r="Z940" s="75">
        <f t="shared" ref="Z940" si="1849">+A940</f>
        <v>44764</v>
      </c>
      <c r="AA940" s="229">
        <f t="shared" ref="AA940" si="1850">+AF940+AL940+AR940</f>
        <v>4736370</v>
      </c>
      <c r="AB940" s="229">
        <f t="shared" ref="AB940" si="1851">+AH940+AN940+AT940</f>
        <v>80445</v>
      </c>
      <c r="AC940" s="230">
        <f t="shared" ref="AC940" si="1852">+AJ940+AP940+AV940</f>
        <v>17938</v>
      </c>
      <c r="AD940" s="182">
        <f t="shared" ref="AD940" si="1853">+AF940-AF939</f>
        <v>757</v>
      </c>
      <c r="AE940" s="242">
        <f t="shared" ref="AE940" si="1854">+AE939+AD940</f>
        <v>348093</v>
      </c>
      <c r="AF940" s="154">
        <v>349298</v>
      </c>
      <c r="AG940" s="183">
        <f t="shared" ref="AG940:AG941" si="1855">+AH940-AH939</f>
        <v>149</v>
      </c>
      <c r="AH940" s="154">
        <v>66336</v>
      </c>
      <c r="AI940" s="183">
        <f t="shared" ref="AI940:AI941" si="1856">+AJ940-AJ939</f>
        <v>6</v>
      </c>
      <c r="AJ940" s="184">
        <v>9454</v>
      </c>
      <c r="AK940" s="185">
        <f t="shared" ref="AK940" si="1857">+AL940-AL939</f>
        <v>2</v>
      </c>
      <c r="AL940" s="154">
        <v>783</v>
      </c>
      <c r="AM940" s="185">
        <f t="shared" ref="AM940" si="1858">+AN940-AN939</f>
        <v>37</v>
      </c>
      <c r="AN940" s="154">
        <v>367</v>
      </c>
      <c r="AO940" s="183">
        <f t="shared" ref="AO940" si="1859">+AP940-AP939</f>
        <v>0</v>
      </c>
      <c r="AP940" s="186">
        <v>6</v>
      </c>
      <c r="AQ940" s="185">
        <f t="shared" ref="AQ940" si="1860">+AR940-AR939</f>
        <v>24062</v>
      </c>
      <c r="AR940" s="154">
        <v>4386289</v>
      </c>
      <c r="AS940" s="183">
        <f t="shared" ref="AS940" si="1861">+AT940-AT939</f>
        <v>0</v>
      </c>
      <c r="AT940" s="154">
        <v>13742</v>
      </c>
      <c r="AU940" s="183">
        <f t="shared" ref="AU940" si="1862">+AV940-AV939</f>
        <v>86</v>
      </c>
      <c r="AV940" s="187">
        <v>8478</v>
      </c>
      <c r="AW940" s="237">
        <f t="shared" si="1310"/>
        <v>779</v>
      </c>
      <c r="AX940" s="236">
        <f t="shared" ref="AX940" si="1863">+A940</f>
        <v>44764</v>
      </c>
      <c r="AY940" s="6">
        <v>1</v>
      </c>
      <c r="AZ940" s="237">
        <f t="shared" ref="AZ940" si="1864">+AZ939+AY940</f>
        <v>2531</v>
      </c>
      <c r="BA940" s="237">
        <f t="shared" si="1275"/>
        <v>441</v>
      </c>
      <c r="BB940" s="129">
        <v>0</v>
      </c>
      <c r="BC940" s="27">
        <f t="shared" ref="BC940" si="1865">+BC939+BB940</f>
        <v>1646</v>
      </c>
      <c r="BD940" s="237">
        <f t="shared" si="1277"/>
        <v>476</v>
      </c>
      <c r="BE940" s="228">
        <f t="shared" ref="BE940" si="1866">+Z940</f>
        <v>44764</v>
      </c>
      <c r="BF940" s="131">
        <f t="shared" ref="BF940" si="1867">+B940</f>
        <v>36</v>
      </c>
      <c r="BG940" s="131">
        <f t="shared" ref="BG940" si="1868">+BI940</f>
        <v>20318</v>
      </c>
      <c r="BH940" s="228">
        <f t="shared" ref="BH940" si="1869">+A940</f>
        <v>44764</v>
      </c>
      <c r="BI940" s="131">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78">
        <f t="shared" ref="BQ940" si="1878">+A940</f>
        <v>44764</v>
      </c>
      <c r="BR940">
        <f t="shared" ref="BR940:BR941" si="1879">+AF940</f>
        <v>349298</v>
      </c>
      <c r="BS940">
        <f t="shared" ref="BS940:BS941" si="1880">+AH940</f>
        <v>66336</v>
      </c>
      <c r="BT940">
        <f t="shared" ref="BT940:BT941" si="1881">+AJ940</f>
        <v>9454</v>
      </c>
      <c r="BU940">
        <v>15</v>
      </c>
      <c r="BV940">
        <f t="shared" ref="BV940" si="1882">+AD940</f>
        <v>757</v>
      </c>
      <c r="BW940">
        <f t="shared" ref="BW940" si="1883">+BW936+BV940</f>
        <v>91734</v>
      </c>
      <c r="BX940" s="178">
        <f t="shared" ref="BX940" si="1884">+A940</f>
        <v>44764</v>
      </c>
      <c r="BY940">
        <f t="shared" ref="BY940" si="1885">+AL940</f>
        <v>783</v>
      </c>
      <c r="BZ940">
        <f t="shared" ref="BZ940:BZ941" si="1886">+AN940</f>
        <v>367</v>
      </c>
      <c r="CA940">
        <f t="shared" ref="CA940" si="1887">+AP940</f>
        <v>6</v>
      </c>
      <c r="CB940" s="178">
        <f t="shared" ref="CB940" si="1888">+A940</f>
        <v>44764</v>
      </c>
      <c r="CC940">
        <f t="shared" ref="CC940:CC941" si="1889">+AR940</f>
        <v>4386289</v>
      </c>
      <c r="CD940">
        <f t="shared" ref="CD940" si="1890">+AT940</f>
        <v>13742</v>
      </c>
      <c r="CE940">
        <f t="shared" ref="CE940:CE941" si="1891">+AV940</f>
        <v>8478</v>
      </c>
      <c r="CF940" s="178">
        <f t="shared" ref="CF940" si="1892">+A940</f>
        <v>44764</v>
      </c>
      <c r="CG940">
        <f t="shared" ref="CG940" si="1893">+AQ940</f>
        <v>24062</v>
      </c>
      <c r="CH940">
        <f t="shared" ref="CH940" si="1894">+AU940</f>
        <v>86</v>
      </c>
      <c r="CI940" s="178">
        <f t="shared" ref="CI940" si="1895">+A940</f>
        <v>44764</v>
      </c>
      <c r="CJ940">
        <f t="shared" ref="CJ940" si="1896">+AD940</f>
        <v>757</v>
      </c>
      <c r="CK940">
        <f t="shared" ref="CK940" si="1897">+AG940</f>
        <v>149</v>
      </c>
      <c r="CL940" s="178">
        <f t="shared" ref="CL940" si="1898">+A940</f>
        <v>44764</v>
      </c>
      <c r="CM940">
        <f t="shared" ref="CM940" si="1899">+AI940</f>
        <v>6</v>
      </c>
      <c r="CN940" s="1">
        <f t="shared" ref="CN940" si="1900">+Z940</f>
        <v>44764</v>
      </c>
      <c r="CO940" s="281">
        <f t="shared" ref="CO940" si="1901">+AD940</f>
        <v>757</v>
      </c>
      <c r="CP940" s="1">
        <f t="shared" ref="CP940" si="1902">+Z940</f>
        <v>44764</v>
      </c>
      <c r="CQ940" s="282">
        <f t="shared" ref="CQ940" si="1903">+AI940</f>
        <v>6</v>
      </c>
      <c r="CR940" s="178">
        <f t="shared" ref="CR940" si="1904">+A940</f>
        <v>44764</v>
      </c>
      <c r="CS940">
        <f t="shared" ref="CS940" si="1905">+AQ940</f>
        <v>24062</v>
      </c>
      <c r="CT940">
        <f t="shared" ref="CT940" si="1906">+AU940</f>
        <v>86</v>
      </c>
      <c r="CU940">
        <f t="shared" ref="CU940" si="1907">+AS940</f>
        <v>0</v>
      </c>
    </row>
    <row r="941" spans="1:99" ht="18" customHeight="1" x14ac:dyDescent="0.55000000000000004">
      <c r="A941" s="178">
        <v>44765</v>
      </c>
      <c r="B941" s="239">
        <v>42</v>
      </c>
      <c r="C941" s="153">
        <f t="shared" ref="C941" si="1908">+B941+C940</f>
        <v>20360</v>
      </c>
      <c r="D941" s="295">
        <f t="shared" ref="D941" si="1909">+C941-F941</f>
        <v>529</v>
      </c>
      <c r="E941" s="146">
        <v>9</v>
      </c>
      <c r="F941" s="146">
        <v>19831</v>
      </c>
      <c r="G941" s="146">
        <v>0</v>
      </c>
      <c r="H941" s="134"/>
      <c r="I941" s="146">
        <v>3</v>
      </c>
      <c r="J941" s="134"/>
      <c r="K941" s="42">
        <v>0</v>
      </c>
      <c r="L941" s="145">
        <v>853</v>
      </c>
      <c r="M941" s="239">
        <v>71</v>
      </c>
      <c r="N941" s="134"/>
      <c r="O941" s="134"/>
      <c r="P941" s="146">
        <v>37</v>
      </c>
      <c r="Q941" s="146">
        <v>7</v>
      </c>
      <c r="R941" s="134"/>
      <c r="S941" s="134"/>
      <c r="T941" s="146">
        <v>311</v>
      </c>
      <c r="U941" s="146">
        <v>43</v>
      </c>
      <c r="V941" s="134"/>
      <c r="W941" s="42">
        <v>6288</v>
      </c>
      <c r="X941" s="147">
        <v>465</v>
      </c>
      <c r="Y941" s="5">
        <f t="shared" si="1307"/>
        <v>753</v>
      </c>
      <c r="Z941" s="75">
        <f t="shared" ref="Z941" si="1910">+A941</f>
        <v>44765</v>
      </c>
      <c r="AA941" s="229">
        <f t="shared" ref="AA941" si="1911">+AF941+AL941+AR941</f>
        <v>4759616</v>
      </c>
      <c r="AB941" s="229">
        <f t="shared" ref="AB941" si="1912">+AH941+AN941+AT941</f>
        <v>80661</v>
      </c>
      <c r="AC941" s="230">
        <f t="shared" ref="AC941" si="1913">+AJ941+AP941+AV941</f>
        <v>17998</v>
      </c>
      <c r="AD941" s="182">
        <f t="shared" ref="AD941" si="1914">+AF941-AF940</f>
        <v>678</v>
      </c>
      <c r="AE941" s="242">
        <f t="shared" ref="AE941" si="1915">+AE940+AD941</f>
        <v>348771</v>
      </c>
      <c r="AF941" s="154">
        <v>349976</v>
      </c>
      <c r="AG941" s="183">
        <f t="shared" si="1855"/>
        <v>170</v>
      </c>
      <c r="AH941" s="154">
        <v>66506</v>
      </c>
      <c r="AI941" s="183">
        <f t="shared" si="1856"/>
        <v>7</v>
      </c>
      <c r="AJ941" s="184">
        <v>9461</v>
      </c>
      <c r="AK941" s="185">
        <f t="shared" ref="AK941" si="1916">+AL941-AL940</f>
        <v>0</v>
      </c>
      <c r="AL941" s="154">
        <v>783</v>
      </c>
      <c r="AM941" s="185">
        <f t="shared" ref="AM941" si="1917">+AN941-AN940</f>
        <v>46</v>
      </c>
      <c r="AN941" s="154">
        <v>413</v>
      </c>
      <c r="AO941" s="183">
        <f t="shared" ref="AO941" si="1918">+AP941-AP940</f>
        <v>0</v>
      </c>
      <c r="AP941" s="186">
        <v>6</v>
      </c>
      <c r="AQ941" s="185">
        <f t="shared" ref="AQ941" si="1919">+AR941-AR940</f>
        <v>22568</v>
      </c>
      <c r="AR941" s="154">
        <v>4408857</v>
      </c>
      <c r="AS941" s="183">
        <f t="shared" ref="AS941" si="1920">+AT941-AT940</f>
        <v>0</v>
      </c>
      <c r="AT941" s="154">
        <v>13742</v>
      </c>
      <c r="AU941" s="183">
        <f t="shared" ref="AU941" si="1921">+AV941-AV940</f>
        <v>53</v>
      </c>
      <c r="AV941" s="187">
        <v>8531</v>
      </c>
      <c r="AW941" s="237">
        <f t="shared" si="1310"/>
        <v>780</v>
      </c>
      <c r="AX941" s="236">
        <f t="shared" ref="AX941" si="1922">+A941</f>
        <v>44765</v>
      </c>
      <c r="AY941" s="6">
        <v>0</v>
      </c>
      <c r="AZ941" s="237">
        <f t="shared" ref="AZ941" si="1923">+AZ940+AY941</f>
        <v>2531</v>
      </c>
      <c r="BA941" s="237">
        <f t="shared" si="1275"/>
        <v>442</v>
      </c>
      <c r="BB941" s="129">
        <v>0</v>
      </c>
      <c r="BC941" s="27">
        <f t="shared" ref="BC941" si="1924">+BC940+BB941</f>
        <v>1646</v>
      </c>
      <c r="BD941" s="237">
        <f t="shared" si="1277"/>
        <v>477</v>
      </c>
      <c r="BE941" s="228">
        <f t="shared" ref="BE941" si="1925">+Z941</f>
        <v>44765</v>
      </c>
      <c r="BF941" s="131">
        <f t="shared" ref="BF941" si="1926">+B941</f>
        <v>42</v>
      </c>
      <c r="BG941" s="131">
        <f t="shared" ref="BG941" si="1927">+BI941</f>
        <v>20360</v>
      </c>
      <c r="BH941" s="228">
        <f t="shared" ref="BH941" si="1928">+A941</f>
        <v>44765</v>
      </c>
      <c r="BI941" s="131">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78">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78">
        <f t="shared" ref="BX941" si="1943">+A941</f>
        <v>44765</v>
      </c>
      <c r="BY941">
        <f t="shared" ref="BY941" si="1944">+AL941</f>
        <v>783</v>
      </c>
      <c r="BZ941">
        <f t="shared" ref="BZ941" si="1945">+AN941</f>
        <v>413</v>
      </c>
      <c r="CA941">
        <f t="shared" ref="CA941" si="1946">+AP941</f>
        <v>6</v>
      </c>
      <c r="CB941" s="178">
        <f t="shared" ref="CB941" si="1947">+A941</f>
        <v>44765</v>
      </c>
      <c r="CC941">
        <f t="shared" ref="CC941" si="1948">+AR941</f>
        <v>4408857</v>
      </c>
      <c r="CD941">
        <f t="shared" ref="CD941" si="1949">+AT941</f>
        <v>13742</v>
      </c>
      <c r="CE941">
        <f t="shared" ref="CE941" si="1950">+AV941</f>
        <v>8531</v>
      </c>
      <c r="CF941" s="178">
        <f t="shared" ref="CF941" si="1951">+A941</f>
        <v>44765</v>
      </c>
      <c r="CG941">
        <f t="shared" ref="CG941" si="1952">+AQ941</f>
        <v>22568</v>
      </c>
      <c r="CH941">
        <f t="shared" ref="CH941" si="1953">+AU941</f>
        <v>53</v>
      </c>
      <c r="CI941" s="178">
        <f t="shared" ref="CI941" si="1954">+A941</f>
        <v>44765</v>
      </c>
      <c r="CJ941">
        <f t="shared" ref="CJ941" si="1955">+AD941</f>
        <v>678</v>
      </c>
      <c r="CK941">
        <f t="shared" ref="CK941" si="1956">+AG941</f>
        <v>170</v>
      </c>
      <c r="CL941" s="178">
        <f t="shared" ref="CL941" si="1957">+A941</f>
        <v>44765</v>
      </c>
      <c r="CM941">
        <f t="shared" ref="CM941" si="1958">+AI941</f>
        <v>7</v>
      </c>
      <c r="CN941" s="1">
        <f t="shared" ref="CN941" si="1959">+Z941</f>
        <v>44765</v>
      </c>
      <c r="CO941" s="281">
        <f t="shared" ref="CO941" si="1960">+AD941</f>
        <v>678</v>
      </c>
      <c r="CP941" s="1">
        <f t="shared" ref="CP941" si="1961">+Z941</f>
        <v>44765</v>
      </c>
      <c r="CQ941" s="282">
        <f t="shared" ref="CQ941" si="1962">+AI941</f>
        <v>7</v>
      </c>
      <c r="CR941" s="178">
        <f t="shared" ref="CR941" si="1963">+A941</f>
        <v>44765</v>
      </c>
      <c r="CS941">
        <f t="shared" ref="CS941" si="1964">+AQ941</f>
        <v>22568</v>
      </c>
      <c r="CT941">
        <f t="shared" ref="CT941" si="1965">+AU941</f>
        <v>53</v>
      </c>
      <c r="CU941">
        <f t="shared" ref="CU941" si="1966">+AS941</f>
        <v>0</v>
      </c>
    </row>
    <row r="942" spans="1:99" ht="18" customHeight="1" x14ac:dyDescent="0.55000000000000004">
      <c r="A942" s="178"/>
      <c r="B942" s="239"/>
      <c r="C942" s="153"/>
      <c r="D942" s="295"/>
      <c r="E942" s="146"/>
      <c r="F942" s="146"/>
      <c r="G942" s="146"/>
      <c r="H942" s="134"/>
      <c r="I942" s="146"/>
      <c r="J942" s="134"/>
      <c r="K942" s="42"/>
      <c r="L942" s="145"/>
      <c r="M942" s="239"/>
      <c r="N942" s="134"/>
      <c r="O942" s="134"/>
      <c r="P942" s="146"/>
      <c r="Q942" s="146"/>
      <c r="R942" s="134"/>
      <c r="S942" s="134"/>
      <c r="T942" s="146"/>
      <c r="U942" s="146"/>
      <c r="V942" s="134"/>
      <c r="W942" s="42"/>
      <c r="X942" s="147"/>
      <c r="Y942" s="5"/>
      <c r="Z942" s="75"/>
      <c r="AA942" s="229"/>
      <c r="AB942" s="229"/>
      <c r="AC942" s="230"/>
      <c r="AD942" s="182"/>
      <c r="AE942" s="242"/>
      <c r="AF942" s="154"/>
      <c r="AG942" s="183"/>
      <c r="AH942" s="154"/>
      <c r="AI942" s="183"/>
      <c r="AJ942" s="184"/>
      <c r="AK942" s="185"/>
      <c r="AL942" s="154"/>
      <c r="AM942" s="183"/>
      <c r="AN942" s="154"/>
      <c r="AO942" s="183"/>
      <c r="AP942" s="186"/>
      <c r="AQ942" s="185"/>
      <c r="AR942" s="154"/>
      <c r="AS942" s="183"/>
      <c r="AT942" s="154"/>
      <c r="AU942" s="183"/>
      <c r="AV942" s="187"/>
      <c r="AW942" s="237"/>
      <c r="AX942" s="236"/>
      <c r="AY942" s="6"/>
      <c r="AZ942" s="237"/>
      <c r="BA942" s="237"/>
      <c r="BB942" s="129"/>
      <c r="BC942" s="27"/>
      <c r="BD942" s="237"/>
      <c r="BE942" s="228"/>
      <c r="BF942" s="131"/>
      <c r="BG942" s="131"/>
      <c r="BH942" s="228"/>
      <c r="BI942" s="131"/>
      <c r="BJ942" s="1"/>
      <c r="BN942" s="1"/>
      <c r="BQ942" s="178"/>
      <c r="BX942" s="178"/>
      <c r="CB942" s="178"/>
      <c r="CF942" s="297"/>
      <c r="CI942" s="178"/>
      <c r="CL942" s="178"/>
      <c r="CN942" s="1"/>
      <c r="CO942" s="281"/>
      <c r="CP942" s="1"/>
      <c r="CQ942" s="282"/>
      <c r="CR942" s="178"/>
    </row>
    <row r="943" spans="1:99" ht="18" customHeight="1" x14ac:dyDescent="0.55000000000000004">
      <c r="A943" s="178"/>
      <c r="B943" s="239"/>
      <c r="C943" s="153"/>
      <c r="D943" s="295"/>
      <c r="E943" s="146"/>
      <c r="F943" s="146"/>
      <c r="G943" s="146"/>
      <c r="H943" s="134"/>
      <c r="I943" s="146"/>
      <c r="J943" s="134"/>
      <c r="K943" s="42"/>
      <c r="L943" s="145"/>
      <c r="M943" s="239"/>
      <c r="N943" s="134"/>
      <c r="O943" s="134"/>
      <c r="P943" s="146"/>
      <c r="Q943" s="146"/>
      <c r="R943" s="134"/>
      <c r="S943" s="134"/>
      <c r="T943" s="146"/>
      <c r="U943" s="146"/>
      <c r="V943" s="134"/>
      <c r="W943" s="42"/>
      <c r="X943" s="147"/>
      <c r="Y943" s="5"/>
      <c r="Z943" s="75"/>
      <c r="AA943" s="229"/>
      <c r="AB943" s="229"/>
      <c r="AC943" s="230"/>
      <c r="AD943" s="182"/>
      <c r="AE943" s="242"/>
      <c r="AF943" s="154"/>
      <c r="AG943" s="183"/>
      <c r="AH943" s="154"/>
      <c r="AI943" s="183"/>
      <c r="AJ943" s="184"/>
      <c r="AK943" s="185"/>
      <c r="AL943" s="154"/>
      <c r="AM943" s="183"/>
      <c r="AN943" s="154"/>
      <c r="AO943" s="183"/>
      <c r="AP943" s="186"/>
      <c r="AQ943" s="185"/>
      <c r="AR943" s="154"/>
      <c r="AS943" s="183"/>
      <c r="AT943" s="154"/>
      <c r="AU943" s="183"/>
      <c r="AV943" s="187"/>
      <c r="AW943" s="237"/>
      <c r="AX943" s="236"/>
      <c r="AY943" s="6"/>
      <c r="AZ943" s="237"/>
      <c r="BA943" s="237"/>
      <c r="BB943" s="129"/>
      <c r="BC943" s="27"/>
      <c r="BD943" s="237"/>
      <c r="BE943" s="228"/>
      <c r="BF943" s="131"/>
      <c r="BG943" s="131"/>
      <c r="BH943" s="228"/>
      <c r="BI943" s="131"/>
      <c r="BJ943" s="1"/>
      <c r="BN943" s="1"/>
      <c r="BQ943" s="178"/>
      <c r="BX943" s="178"/>
      <c r="CB943" s="178"/>
      <c r="CE943">
        <f>+AV943</f>
        <v>0</v>
      </c>
      <c r="CF943" s="297"/>
      <c r="CI943" s="178"/>
      <c r="CL943" s="178"/>
      <c r="CN943" s="1"/>
      <c r="CO943" s="281"/>
      <c r="CP943" s="1"/>
      <c r="CQ943" s="282"/>
      <c r="CR943" s="178"/>
    </row>
    <row r="944" spans="1:99" ht="18" customHeight="1" x14ac:dyDescent="0.55000000000000004">
      <c r="A944" s="178"/>
      <c r="B944" s="239"/>
      <c r="C944" s="153"/>
      <c r="D944" s="153"/>
      <c r="E944" s="146"/>
      <c r="F944" s="146"/>
      <c r="G944" s="146"/>
      <c r="H944" s="134"/>
      <c r="I944" s="146"/>
      <c r="J944" s="134"/>
      <c r="K944" s="42"/>
      <c r="L944" s="145"/>
      <c r="M944" s="146"/>
      <c r="N944" s="134"/>
      <c r="O944" s="134"/>
      <c r="P944" s="146"/>
      <c r="Q944" s="146"/>
      <c r="R944" s="134"/>
      <c r="S944" s="134"/>
      <c r="T944" s="146"/>
      <c r="U944" s="146"/>
      <c r="V944" s="134"/>
      <c r="W944" s="42"/>
      <c r="X944" s="147"/>
      <c r="Y944" s="5"/>
      <c r="Z944" s="75"/>
      <c r="AA944" s="229"/>
      <c r="AB944" s="229"/>
      <c r="AC944" s="230"/>
      <c r="AD944" s="182"/>
      <c r="AE944" s="242"/>
      <c r="AF944" s="154"/>
      <c r="AG944" s="183"/>
      <c r="AH944" s="154"/>
      <c r="AI944" s="183"/>
      <c r="AJ944" s="184"/>
      <c r="AK944" s="185"/>
      <c r="AL944" s="154"/>
      <c r="AM944" s="183"/>
      <c r="AN944" s="154"/>
      <c r="AO944" s="183"/>
      <c r="AP944" s="186"/>
      <c r="AQ944" s="185"/>
      <c r="AR944" s="154"/>
      <c r="AS944" s="183"/>
      <c r="AT944" s="154"/>
      <c r="AU944" s="183"/>
      <c r="AV944" s="187"/>
      <c r="AW944" s="237"/>
      <c r="AX944" s="236"/>
      <c r="AY944" s="6"/>
      <c r="AZ944" s="237"/>
      <c r="BA944" s="237"/>
      <c r="BB944" s="129"/>
      <c r="BC944" s="27"/>
      <c r="BD944" s="237"/>
      <c r="BE944" s="228"/>
      <c r="BF944" s="131"/>
      <c r="BG944" s="131"/>
      <c r="BH944" s="228"/>
      <c r="BI944" s="131"/>
      <c r="BJ944" s="1"/>
      <c r="BN944" s="1"/>
      <c r="BQ944" s="178"/>
      <c r="BX944" s="178"/>
      <c r="CB944" s="178"/>
      <c r="CI944" s="178"/>
      <c r="CL944" s="178"/>
      <c r="CN944" s="1"/>
      <c r="CO944" s="281"/>
      <c r="CP944" s="1"/>
      <c r="CQ944" s="282"/>
      <c r="CR944" s="178"/>
    </row>
    <row r="945" spans="1:74" ht="7" customHeight="1" thickBot="1" x14ac:dyDescent="0.6">
      <c r="A945" s="66"/>
      <c r="B945" s="145"/>
      <c r="C945" s="153"/>
      <c r="D945" s="146"/>
      <c r="E945" s="146"/>
      <c r="F945" s="146"/>
      <c r="G945" s="146"/>
      <c r="H945" s="134"/>
      <c r="I945" s="146"/>
      <c r="J945" s="134"/>
      <c r="K945" s="147"/>
      <c r="L945" s="145"/>
      <c r="M945" s="146"/>
      <c r="N945" s="134"/>
      <c r="O945" s="134"/>
      <c r="P945" s="146"/>
      <c r="Q945" s="146"/>
      <c r="R945" s="134"/>
      <c r="S945" s="134"/>
      <c r="T945" s="146"/>
      <c r="U945" s="146"/>
      <c r="V945" s="134"/>
      <c r="W945" s="42"/>
      <c r="X945" s="147"/>
      <c r="Z945" s="66"/>
      <c r="AA945" s="64"/>
      <c r="AB945" s="64"/>
      <c r="AC945" s="64"/>
      <c r="AD945" s="182"/>
      <c r="AE945" s="242"/>
      <c r="AF945" s="154"/>
      <c r="AG945" s="183"/>
      <c r="AH945" s="154"/>
      <c r="AI945" s="183"/>
      <c r="AJ945" s="184"/>
      <c r="AK945" s="185"/>
      <c r="AL945" s="154"/>
      <c r="AM945" s="183"/>
      <c r="AN945" s="154"/>
      <c r="AO945" s="183"/>
      <c r="AP945" s="186"/>
      <c r="AQ945" s="185"/>
      <c r="AR945" s="154"/>
      <c r="AS945" s="183"/>
      <c r="AT945" s="154"/>
      <c r="AU945" s="183"/>
      <c r="AV945" s="187"/>
    </row>
    <row r="946" spans="1:74" x14ac:dyDescent="0.55000000000000004">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AE946">
        <f>SUM(AD443:AD448)</f>
        <v>190</v>
      </c>
      <c r="AY946" s="45" t="s">
        <v>474</v>
      </c>
      <c r="BB946" s="45" t="s">
        <v>473</v>
      </c>
      <c r="BV946">
        <f>SUM(BV442:BV945)</f>
        <v>338826</v>
      </c>
    </row>
    <row r="947" spans="1:74" x14ac:dyDescent="0.55000000000000004">
      <c r="B947">
        <f>SUM(B554:B584)</f>
        <v>832</v>
      </c>
      <c r="AA947" s="298">
        <f>+AA881-AA880</f>
        <v>82409</v>
      </c>
      <c r="AE947">
        <f>SUM(AD797:AD944)</f>
        <v>269855</v>
      </c>
      <c r="AI947" s="258">
        <f>SUM(AI189:AI558)</f>
        <v>205</v>
      </c>
      <c r="AJ947">
        <f>SUM(AI797:AI944)</f>
        <v>8717</v>
      </c>
      <c r="AK947">
        <f>SUM(AK907:AK943)</f>
        <v>700</v>
      </c>
      <c r="AT947" s="45">
        <f>SUM(AU908:AU943)</f>
        <v>3310</v>
      </c>
      <c r="AU947">
        <f>SUM(AU889:AU918)</f>
        <v>4396</v>
      </c>
      <c r="AV947">
        <f>SUM(AU854:AU944)</f>
        <v>7675</v>
      </c>
      <c r="AY947" s="45">
        <f>SUM(AY359:AY413)</f>
        <v>69</v>
      </c>
      <c r="BB947" s="45">
        <f>SUM(BB374:BB413)</f>
        <v>941</v>
      </c>
    </row>
    <row r="948" spans="1:74" x14ac:dyDescent="0.55000000000000004">
      <c r="L948">
        <f>SUM(L97:L947)</f>
        <v>702939</v>
      </c>
      <c r="P948">
        <f>SUM(P97:P947)</f>
        <v>31646</v>
      </c>
      <c r="AD948">
        <f>SUM(AD188:AD194)</f>
        <v>82</v>
      </c>
      <c r="AJ948">
        <f>SUM(AI797:AI827)</f>
        <v>7081</v>
      </c>
      <c r="AV948">
        <f>SUM(AU797:AU827)</f>
        <v>0</v>
      </c>
      <c r="AY948" s="45" t="s">
        <v>685</v>
      </c>
    </row>
    <row r="949" spans="1:74" ht="15" customHeight="1" x14ac:dyDescent="0.55000000000000004">
      <c r="A949" s="129"/>
      <c r="D949">
        <f>SUM(B229:B259)</f>
        <v>435</v>
      </c>
      <c r="Z949" s="129"/>
      <c r="AA949" s="129"/>
      <c r="AB949" s="129"/>
      <c r="AC949" s="129"/>
      <c r="AJ949">
        <f>SUM(AI828:AI857)</f>
        <v>1483</v>
      </c>
      <c r="AV949">
        <f>SUM(AU828:AU857)</f>
        <v>12</v>
      </c>
      <c r="AY949" s="45">
        <f>SUM(AY581:AY945)</f>
        <v>2121</v>
      </c>
    </row>
    <row r="950" spans="1:74" x14ac:dyDescent="0.55000000000000004">
      <c r="AB950" s="45" t="s">
        <v>827</v>
      </c>
      <c r="AD950" s="45">
        <f>SUM(AD810:AD816)</f>
        <v>17671</v>
      </c>
      <c r="AH950" s="5">
        <f>SUM(AD797:AD827)</f>
        <v>206192</v>
      </c>
      <c r="AI950" s="6" t="s">
        <v>949</v>
      </c>
      <c r="AJ950" s="5">
        <f>SUM(AI797:AI827)</f>
        <v>7081</v>
      </c>
      <c r="AN950" s="247">
        <f>SUM(AK797:AK827)</f>
        <v>1</v>
      </c>
      <c r="AO950" s="251" t="s">
        <v>949</v>
      </c>
      <c r="AP950" s="247">
        <f>SUM(AO797:AO827)</f>
        <v>0</v>
      </c>
      <c r="AT950" s="27">
        <f>SUM(AQ797:AQ827)</f>
        <v>2905</v>
      </c>
      <c r="AU950" s="238" t="s">
        <v>949</v>
      </c>
      <c r="AV950" s="27">
        <f>SUM(AU797:AU827)</f>
        <v>0</v>
      </c>
    </row>
    <row r="951" spans="1:74" x14ac:dyDescent="0.55000000000000004">
      <c r="AH951" s="5">
        <f>SUM(AD828:AD857)</f>
        <v>44357</v>
      </c>
      <c r="AI951" s="6" t="s">
        <v>948</v>
      </c>
      <c r="AJ951" s="5">
        <f>SUM(AI828:AI857)</f>
        <v>1483</v>
      </c>
      <c r="AN951" s="247">
        <f>SUM(AK828:AK857)</f>
        <v>0</v>
      </c>
      <c r="AO951" s="251" t="s">
        <v>948</v>
      </c>
      <c r="AP951" s="247">
        <f>SUM(AO828:AO857)</f>
        <v>0</v>
      </c>
      <c r="AT951" s="27">
        <f>SUM(AQ828:AQ857)</f>
        <v>92489</v>
      </c>
      <c r="AU951" s="238" t="s">
        <v>948</v>
      </c>
      <c r="AV951" s="27">
        <f>SUM(AU828:AU857)</f>
        <v>12</v>
      </c>
    </row>
    <row r="952" spans="1:74" x14ac:dyDescent="0.55000000000000004">
      <c r="AH952" s="5">
        <f>SUM(AD858:AD888)</f>
        <v>1728</v>
      </c>
      <c r="AI952" s="6" t="s">
        <v>914</v>
      </c>
      <c r="AJ952" s="5">
        <f>SUM(AI858:AI888)</f>
        <v>70</v>
      </c>
      <c r="AN952" s="247">
        <f>SUM(AK858:AK888)</f>
        <v>1</v>
      </c>
      <c r="AO952" s="251" t="s">
        <v>914</v>
      </c>
      <c r="AP952" s="247">
        <f>SUM(AO858:AO888)</f>
        <v>0</v>
      </c>
      <c r="AT952" s="27">
        <f>SUM(AQ858:AQ888)</f>
        <v>1917100</v>
      </c>
      <c r="AU952" s="238" t="s">
        <v>914</v>
      </c>
      <c r="AV952" s="27">
        <f>SUM(AU858:AU888)</f>
        <v>1390</v>
      </c>
    </row>
    <row r="953" spans="1:74" x14ac:dyDescent="0.55000000000000004">
      <c r="AH953" s="5">
        <f>SUM(AD889:AD918)</f>
        <v>5667</v>
      </c>
      <c r="AI953" s="6" t="s">
        <v>947</v>
      </c>
      <c r="AJ953" s="5">
        <f>SUM(AI889:AI918)</f>
        <v>23</v>
      </c>
      <c r="AN953" s="247">
        <f>SUM(AK889:AK918)</f>
        <v>181</v>
      </c>
      <c r="AO953" s="251" t="s">
        <v>947</v>
      </c>
      <c r="AP953" s="247">
        <f>SUM(AO889:AO918)</f>
        <v>0</v>
      </c>
      <c r="AT953" s="27">
        <f>SUM(AQ889:AQ918)</f>
        <v>1734300</v>
      </c>
      <c r="AU953" s="238" t="s">
        <v>947</v>
      </c>
      <c r="AV953" s="27">
        <f>SUM(AU889:AU918)</f>
        <v>4396</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715"/>
  <sheetViews>
    <sheetView zoomScale="115" zoomScaleNormal="115" workbookViewId="0">
      <pane xSplit="3" ySplit="1" topLeftCell="D697" activePane="bottomRight" state="frozen"/>
      <selection pane="topRight" activeCell="C1" sqref="C1"/>
      <selection pane="bottomLeft" activeCell="A2" sqref="A2"/>
      <selection pane="bottomRight" activeCell="G706" sqref="G706"/>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55000000000000004">
      <c r="B673" s="264">
        <f t="shared" ref="B673:B698" si="110">SUM(D673:AF673)-J673</f>
        <v>35</v>
      </c>
      <c r="C673" s="1">
        <v>44734</v>
      </c>
      <c r="D673">
        <v>9</v>
      </c>
      <c r="E673">
        <v>12</v>
      </c>
      <c r="F673">
        <v>1</v>
      </c>
      <c r="I673">
        <v>6</v>
      </c>
      <c r="J673" s="264">
        <f t="shared" si="109"/>
        <v>7</v>
      </c>
      <c r="K673">
        <v>1</v>
      </c>
      <c r="M673">
        <v>4</v>
      </c>
      <c r="O673">
        <v>2</v>
      </c>
      <c r="AG673" s="1">
        <f t="shared" ref="AG673:AG698" si="111">+C673</f>
        <v>44734</v>
      </c>
      <c r="AH673" s="265">
        <f t="shared" ref="AH673:AH698" si="112">+AK673-AI673-AJ673</f>
        <v>26</v>
      </c>
      <c r="AI673" s="265">
        <f t="shared" ref="AI673:AI698" si="113">+H673</f>
        <v>0</v>
      </c>
      <c r="AJ673">
        <f t="shared" ref="AJ673:AJ698" si="114">+D673</f>
        <v>9</v>
      </c>
      <c r="AK673" s="265">
        <f t="shared" ref="AK673:AK698" si="115">+B673</f>
        <v>35</v>
      </c>
    </row>
    <row r="674" spans="2:37" ht="17.5" customHeight="1" x14ac:dyDescent="0.55000000000000004">
      <c r="B674" s="264">
        <f t="shared" si="110"/>
        <v>19</v>
      </c>
      <c r="C674" s="1">
        <v>44735</v>
      </c>
      <c r="D674">
        <v>3</v>
      </c>
      <c r="E674">
        <v>5</v>
      </c>
      <c r="F674">
        <v>2</v>
      </c>
      <c r="I674">
        <v>2</v>
      </c>
      <c r="J674" s="264">
        <f t="shared" si="109"/>
        <v>7</v>
      </c>
      <c r="K674">
        <v>4</v>
      </c>
      <c r="Z674">
        <v>1</v>
      </c>
      <c r="AB674">
        <v>1</v>
      </c>
      <c r="AD674">
        <v>1</v>
      </c>
      <c r="AG674" s="1">
        <f t="shared" si="111"/>
        <v>44735</v>
      </c>
      <c r="AH674" s="265">
        <f t="shared" si="112"/>
        <v>16</v>
      </c>
      <c r="AI674" s="265">
        <f t="shared" si="113"/>
        <v>0</v>
      </c>
      <c r="AJ674">
        <f t="shared" si="114"/>
        <v>3</v>
      </c>
      <c r="AK674" s="265">
        <f t="shared" si="115"/>
        <v>19</v>
      </c>
    </row>
    <row r="675" spans="2:37" ht="17.5" customHeight="1" x14ac:dyDescent="0.55000000000000004">
      <c r="B675" s="264">
        <f t="shared" si="110"/>
        <v>46</v>
      </c>
      <c r="C675" s="1">
        <v>44736</v>
      </c>
      <c r="D675">
        <v>5</v>
      </c>
      <c r="E675">
        <v>9</v>
      </c>
      <c r="F675">
        <v>4</v>
      </c>
      <c r="H675">
        <v>5</v>
      </c>
      <c r="I675">
        <v>5</v>
      </c>
      <c r="J675" s="264">
        <f t="shared" si="109"/>
        <v>18</v>
      </c>
      <c r="K675">
        <v>3</v>
      </c>
      <c r="M675">
        <v>1</v>
      </c>
      <c r="O675">
        <v>5</v>
      </c>
      <c r="U675">
        <v>1</v>
      </c>
      <c r="V675">
        <v>3</v>
      </c>
      <c r="W675">
        <v>2</v>
      </c>
      <c r="AD675">
        <v>1</v>
      </c>
      <c r="AE675">
        <v>2</v>
      </c>
      <c r="AG675" s="1">
        <f t="shared" si="111"/>
        <v>44736</v>
      </c>
      <c r="AH675" s="265">
        <f t="shared" si="112"/>
        <v>36</v>
      </c>
      <c r="AI675" s="265">
        <f t="shared" si="113"/>
        <v>5</v>
      </c>
      <c r="AJ675">
        <f t="shared" si="114"/>
        <v>5</v>
      </c>
      <c r="AK675" s="265">
        <f t="shared" si="115"/>
        <v>46</v>
      </c>
    </row>
    <row r="676" spans="2:37" ht="17.5" customHeight="1" x14ac:dyDescent="0.55000000000000004">
      <c r="B676" s="264">
        <f t="shared" si="110"/>
        <v>37</v>
      </c>
      <c r="C676" s="1">
        <v>44737</v>
      </c>
      <c r="D676">
        <v>4</v>
      </c>
      <c r="E676">
        <v>9</v>
      </c>
      <c r="F676">
        <v>2</v>
      </c>
      <c r="H676">
        <v>4</v>
      </c>
      <c r="I676">
        <v>6</v>
      </c>
      <c r="J676" s="264">
        <f t="shared" si="109"/>
        <v>12</v>
      </c>
      <c r="N676">
        <v>1</v>
      </c>
      <c r="S676">
        <v>1</v>
      </c>
      <c r="V676">
        <v>2</v>
      </c>
      <c r="AD676">
        <v>8</v>
      </c>
      <c r="AG676" s="1">
        <f t="shared" si="111"/>
        <v>44737</v>
      </c>
      <c r="AH676" s="265">
        <f t="shared" si="112"/>
        <v>29</v>
      </c>
      <c r="AI676" s="265">
        <f t="shared" si="113"/>
        <v>4</v>
      </c>
      <c r="AJ676">
        <f t="shared" si="114"/>
        <v>4</v>
      </c>
      <c r="AK676" s="265">
        <f t="shared" si="115"/>
        <v>37</v>
      </c>
    </row>
    <row r="677" spans="2:37" ht="17.5" customHeight="1" x14ac:dyDescent="0.55000000000000004">
      <c r="B677" s="264">
        <f t="shared" si="110"/>
        <v>34</v>
      </c>
      <c r="C677" s="1">
        <v>44738</v>
      </c>
      <c r="D677">
        <v>6</v>
      </c>
      <c r="E677">
        <v>4</v>
      </c>
      <c r="F677">
        <v>1</v>
      </c>
      <c r="H677">
        <v>1</v>
      </c>
      <c r="I677">
        <v>4</v>
      </c>
      <c r="J677" s="264">
        <f t="shared" si="109"/>
        <v>18</v>
      </c>
      <c r="M677">
        <v>3</v>
      </c>
      <c r="O677">
        <v>6</v>
      </c>
      <c r="T677">
        <v>1</v>
      </c>
      <c r="V677">
        <v>1</v>
      </c>
      <c r="AD677">
        <v>5</v>
      </c>
      <c r="AE677">
        <v>2</v>
      </c>
      <c r="AG677" s="1">
        <f t="shared" si="111"/>
        <v>44738</v>
      </c>
      <c r="AH677" s="265">
        <f t="shared" si="112"/>
        <v>27</v>
      </c>
      <c r="AI677" s="265">
        <f t="shared" si="113"/>
        <v>1</v>
      </c>
      <c r="AJ677">
        <f t="shared" si="114"/>
        <v>6</v>
      </c>
      <c r="AK677" s="265">
        <f t="shared" si="115"/>
        <v>34</v>
      </c>
    </row>
    <row r="678" spans="2:37" ht="17.5" customHeight="1" x14ac:dyDescent="0.55000000000000004">
      <c r="B678" s="264">
        <f t="shared" si="110"/>
        <v>15</v>
      </c>
      <c r="C678" s="1">
        <v>44739</v>
      </c>
      <c r="D678">
        <v>3</v>
      </c>
      <c r="E678">
        <v>4</v>
      </c>
      <c r="I678">
        <v>6</v>
      </c>
      <c r="J678" s="264">
        <f t="shared" si="109"/>
        <v>2</v>
      </c>
      <c r="K678">
        <v>1</v>
      </c>
      <c r="AE678">
        <v>1</v>
      </c>
      <c r="AG678" s="1">
        <f t="shared" si="111"/>
        <v>44739</v>
      </c>
      <c r="AH678" s="265">
        <f t="shared" si="112"/>
        <v>12</v>
      </c>
      <c r="AI678" s="265">
        <f t="shared" si="113"/>
        <v>0</v>
      </c>
      <c r="AJ678">
        <f t="shared" si="114"/>
        <v>3</v>
      </c>
      <c r="AK678" s="265">
        <f t="shared" si="115"/>
        <v>15</v>
      </c>
    </row>
    <row r="679" spans="2:37" ht="17.5" customHeight="1" x14ac:dyDescent="0.55000000000000004">
      <c r="B679" s="264">
        <f t="shared" si="110"/>
        <v>21</v>
      </c>
      <c r="C679" s="1">
        <v>44740</v>
      </c>
      <c r="D679">
        <v>1</v>
      </c>
      <c r="E679">
        <v>6</v>
      </c>
      <c r="F679">
        <v>1</v>
      </c>
      <c r="I679">
        <v>5</v>
      </c>
      <c r="J679" s="264">
        <f t="shared" si="109"/>
        <v>8</v>
      </c>
      <c r="M679">
        <v>3</v>
      </c>
      <c r="W679">
        <v>3</v>
      </c>
      <c r="AB679">
        <v>2</v>
      </c>
      <c r="AG679" s="1">
        <f t="shared" si="111"/>
        <v>44740</v>
      </c>
      <c r="AH679" s="265">
        <f t="shared" si="112"/>
        <v>20</v>
      </c>
      <c r="AI679" s="265">
        <f t="shared" si="113"/>
        <v>0</v>
      </c>
      <c r="AJ679">
        <f t="shared" si="114"/>
        <v>1</v>
      </c>
      <c r="AK679" s="265">
        <f t="shared" si="115"/>
        <v>21</v>
      </c>
    </row>
    <row r="680" spans="2:37" ht="17.5" customHeight="1" x14ac:dyDescent="0.55000000000000004">
      <c r="B680" s="264">
        <f t="shared" si="110"/>
        <v>25</v>
      </c>
      <c r="C680" s="1">
        <v>44741</v>
      </c>
      <c r="D680">
        <v>10</v>
      </c>
      <c r="E680">
        <v>1</v>
      </c>
      <c r="F680">
        <v>1</v>
      </c>
      <c r="I680">
        <v>7</v>
      </c>
      <c r="J680" s="264">
        <f t="shared" ref="J680:J698" si="116">SUM(K680:AE680)</f>
        <v>6</v>
      </c>
      <c r="K680">
        <v>2</v>
      </c>
      <c r="L680">
        <v>1</v>
      </c>
      <c r="M680">
        <v>1</v>
      </c>
      <c r="O680">
        <v>2</v>
      </c>
      <c r="AG680" s="1">
        <f t="shared" si="111"/>
        <v>44741</v>
      </c>
      <c r="AH680" s="265">
        <f t="shared" si="112"/>
        <v>15</v>
      </c>
      <c r="AI680" s="265">
        <f t="shared" si="113"/>
        <v>0</v>
      </c>
      <c r="AJ680">
        <f t="shared" si="114"/>
        <v>10</v>
      </c>
      <c r="AK680" s="265">
        <f t="shared" si="115"/>
        <v>25</v>
      </c>
    </row>
    <row r="681" spans="2:37" ht="17.5" customHeight="1" x14ac:dyDescent="0.55000000000000004">
      <c r="B681" s="264">
        <f t="shared" si="110"/>
        <v>25</v>
      </c>
      <c r="C681" s="1">
        <v>44742</v>
      </c>
      <c r="D681">
        <v>4</v>
      </c>
      <c r="E681">
        <v>2</v>
      </c>
      <c r="F681">
        <v>2</v>
      </c>
      <c r="I681">
        <v>7</v>
      </c>
      <c r="J681" s="264">
        <f t="shared" si="116"/>
        <v>10</v>
      </c>
      <c r="M681">
        <v>1</v>
      </c>
      <c r="O681">
        <v>3</v>
      </c>
      <c r="AB681">
        <v>2</v>
      </c>
      <c r="AD681">
        <v>2</v>
      </c>
      <c r="AE681">
        <v>2</v>
      </c>
      <c r="AG681" s="1">
        <f t="shared" si="111"/>
        <v>44742</v>
      </c>
      <c r="AH681" s="265">
        <f t="shared" si="112"/>
        <v>21</v>
      </c>
      <c r="AI681" s="265">
        <f t="shared" si="113"/>
        <v>0</v>
      </c>
      <c r="AJ681">
        <f t="shared" si="114"/>
        <v>4</v>
      </c>
      <c r="AK681" s="265">
        <f t="shared" si="115"/>
        <v>25</v>
      </c>
    </row>
    <row r="682" spans="2:37" ht="17.5" customHeight="1" x14ac:dyDescent="0.55000000000000004">
      <c r="B682" s="264">
        <f t="shared" si="110"/>
        <v>34</v>
      </c>
      <c r="C682" s="1">
        <v>44743</v>
      </c>
      <c r="D682">
        <v>3</v>
      </c>
      <c r="E682">
        <v>10</v>
      </c>
      <c r="I682">
        <v>7</v>
      </c>
      <c r="J682" s="264">
        <f t="shared" si="116"/>
        <v>14</v>
      </c>
      <c r="M682">
        <v>2</v>
      </c>
      <c r="P682">
        <v>3</v>
      </c>
      <c r="V682">
        <v>2</v>
      </c>
      <c r="W682">
        <v>1</v>
      </c>
      <c r="Z682">
        <v>1</v>
      </c>
      <c r="AB682">
        <v>2</v>
      </c>
      <c r="AD682">
        <v>1</v>
      </c>
      <c r="AE682">
        <v>2</v>
      </c>
      <c r="AG682" s="1">
        <f t="shared" si="111"/>
        <v>44743</v>
      </c>
      <c r="AH682" s="265">
        <f t="shared" si="112"/>
        <v>31</v>
      </c>
      <c r="AI682" s="265">
        <f t="shared" si="113"/>
        <v>0</v>
      </c>
      <c r="AJ682">
        <f t="shared" si="114"/>
        <v>3</v>
      </c>
      <c r="AK682" s="265">
        <f t="shared" si="115"/>
        <v>34</v>
      </c>
    </row>
    <row r="683" spans="2:37" ht="17.5" customHeight="1" x14ac:dyDescent="0.55000000000000004">
      <c r="B683" s="264">
        <f t="shared" si="110"/>
        <v>29</v>
      </c>
      <c r="C683" s="1">
        <v>44744</v>
      </c>
      <c r="D683">
        <v>5</v>
      </c>
      <c r="E683">
        <v>5</v>
      </c>
      <c r="F683">
        <v>1</v>
      </c>
      <c r="I683">
        <v>8</v>
      </c>
      <c r="J683" s="264">
        <f t="shared" si="116"/>
        <v>10</v>
      </c>
      <c r="K683">
        <v>1</v>
      </c>
      <c r="M683">
        <v>4</v>
      </c>
      <c r="O683">
        <v>1</v>
      </c>
      <c r="V683">
        <v>1</v>
      </c>
      <c r="W683">
        <v>1</v>
      </c>
      <c r="Z683">
        <v>2</v>
      </c>
      <c r="AG683" s="1">
        <f t="shared" si="111"/>
        <v>44744</v>
      </c>
      <c r="AH683" s="265">
        <f t="shared" si="112"/>
        <v>24</v>
      </c>
      <c r="AI683" s="265">
        <f t="shared" si="113"/>
        <v>0</v>
      </c>
      <c r="AJ683">
        <f t="shared" si="114"/>
        <v>5</v>
      </c>
      <c r="AK683" s="265">
        <f t="shared" si="115"/>
        <v>29</v>
      </c>
    </row>
    <row r="684" spans="2:37" ht="17.5" customHeight="1" x14ac:dyDescent="0.55000000000000004">
      <c r="B684" s="264">
        <f t="shared" si="110"/>
        <v>31</v>
      </c>
      <c r="C684" s="1">
        <v>44745</v>
      </c>
      <c r="D684">
        <v>7</v>
      </c>
      <c r="E684">
        <v>9</v>
      </c>
      <c r="F684">
        <v>1</v>
      </c>
      <c r="I684">
        <v>5</v>
      </c>
      <c r="J684" s="264">
        <f t="shared" si="116"/>
        <v>9</v>
      </c>
      <c r="K684">
        <v>1</v>
      </c>
      <c r="R684">
        <v>1</v>
      </c>
      <c r="W684">
        <v>1</v>
      </c>
      <c r="Y684">
        <v>1</v>
      </c>
      <c r="Z684">
        <v>2</v>
      </c>
      <c r="AD684">
        <v>1</v>
      </c>
      <c r="AE684">
        <v>2</v>
      </c>
      <c r="AG684" s="1">
        <f t="shared" si="111"/>
        <v>44745</v>
      </c>
      <c r="AH684" s="265">
        <f t="shared" si="112"/>
        <v>24</v>
      </c>
      <c r="AI684" s="265">
        <f t="shared" si="113"/>
        <v>0</v>
      </c>
      <c r="AJ684">
        <f t="shared" si="114"/>
        <v>7</v>
      </c>
      <c r="AK684" s="265">
        <f t="shared" si="115"/>
        <v>31</v>
      </c>
    </row>
    <row r="685" spans="2:37" ht="17.5" customHeight="1" x14ac:dyDescent="0.55000000000000004">
      <c r="B685" s="264">
        <f t="shared" si="110"/>
        <v>43</v>
      </c>
      <c r="C685" s="1">
        <v>44746</v>
      </c>
      <c r="D685">
        <v>4</v>
      </c>
      <c r="E685">
        <v>11</v>
      </c>
      <c r="H685">
        <v>3</v>
      </c>
      <c r="I685">
        <v>8</v>
      </c>
      <c r="J685" s="264">
        <f t="shared" si="116"/>
        <v>17</v>
      </c>
      <c r="K685">
        <v>1</v>
      </c>
      <c r="M685">
        <v>3</v>
      </c>
      <c r="T685">
        <v>1</v>
      </c>
      <c r="V685">
        <v>3</v>
      </c>
      <c r="W685">
        <v>1</v>
      </c>
      <c r="Z685">
        <v>2</v>
      </c>
      <c r="AC685">
        <v>1</v>
      </c>
      <c r="AD685">
        <v>4</v>
      </c>
      <c r="AE685">
        <v>1</v>
      </c>
      <c r="AG685" s="1">
        <f t="shared" si="111"/>
        <v>44746</v>
      </c>
      <c r="AH685" s="265">
        <f t="shared" si="112"/>
        <v>36</v>
      </c>
      <c r="AI685" s="265">
        <f t="shared" si="113"/>
        <v>3</v>
      </c>
      <c r="AJ685">
        <f t="shared" si="114"/>
        <v>4</v>
      </c>
      <c r="AK685" s="265">
        <f t="shared" si="115"/>
        <v>43</v>
      </c>
    </row>
    <row r="686" spans="2:37" s="106" customFormat="1" ht="17.5" customHeight="1" x14ac:dyDescent="0.55000000000000004">
      <c r="B686" s="300">
        <f t="shared" si="110"/>
        <v>29</v>
      </c>
      <c r="C686" s="123">
        <v>44747</v>
      </c>
      <c r="D686" s="106">
        <v>6</v>
      </c>
      <c r="E686" s="106">
        <v>9</v>
      </c>
      <c r="F686" s="106">
        <v>1</v>
      </c>
      <c r="I686" s="106">
        <v>3</v>
      </c>
      <c r="J686" s="300">
        <f t="shared" si="116"/>
        <v>10</v>
      </c>
      <c r="K686" s="106">
        <v>2</v>
      </c>
      <c r="M686" s="106">
        <v>2</v>
      </c>
      <c r="O686" s="106">
        <v>1</v>
      </c>
      <c r="P686" s="106">
        <v>1</v>
      </c>
      <c r="AB686" s="106">
        <v>1</v>
      </c>
      <c r="AD686" s="106">
        <v>1</v>
      </c>
      <c r="AE686" s="106">
        <v>2</v>
      </c>
      <c r="AF686" s="301"/>
      <c r="AG686" s="123">
        <f t="shared" si="111"/>
        <v>44747</v>
      </c>
      <c r="AH686" s="302">
        <f t="shared" si="112"/>
        <v>23</v>
      </c>
      <c r="AI686" s="302">
        <f t="shared" si="113"/>
        <v>0</v>
      </c>
      <c r="AJ686" s="106">
        <f t="shared" si="114"/>
        <v>6</v>
      </c>
      <c r="AK686" s="302">
        <f t="shared" si="115"/>
        <v>29</v>
      </c>
    </row>
    <row r="687" spans="2:37" s="106" customFormat="1" ht="17.5" customHeight="1" x14ac:dyDescent="0.55000000000000004">
      <c r="B687" s="300">
        <f t="shared" si="110"/>
        <v>30</v>
      </c>
      <c r="C687" s="123">
        <v>44748</v>
      </c>
      <c r="D687" s="106">
        <v>11</v>
      </c>
      <c r="E687" s="106">
        <v>5</v>
      </c>
      <c r="I687" s="106">
        <v>7</v>
      </c>
      <c r="J687" s="300">
        <f t="shared" si="116"/>
        <v>7</v>
      </c>
      <c r="K687" s="106">
        <v>2</v>
      </c>
      <c r="R687" s="106">
        <v>1</v>
      </c>
      <c r="S687" s="106">
        <v>1</v>
      </c>
      <c r="V687" s="106">
        <v>2</v>
      </c>
      <c r="AC687" s="106">
        <v>1</v>
      </c>
      <c r="AF687" s="301"/>
      <c r="AG687" s="123">
        <f t="shared" si="111"/>
        <v>44748</v>
      </c>
      <c r="AH687" s="302">
        <f t="shared" si="112"/>
        <v>19</v>
      </c>
      <c r="AI687" s="302">
        <f t="shared" si="113"/>
        <v>0</v>
      </c>
      <c r="AJ687" s="106">
        <f t="shared" si="114"/>
        <v>11</v>
      </c>
      <c r="AK687" s="302">
        <f t="shared" si="115"/>
        <v>30</v>
      </c>
    </row>
    <row r="688" spans="2:37" s="106" customFormat="1" ht="17.5" customHeight="1" x14ac:dyDescent="0.55000000000000004">
      <c r="B688" s="300">
        <f t="shared" si="110"/>
        <v>50</v>
      </c>
      <c r="C688" s="123">
        <v>44749</v>
      </c>
      <c r="D688" s="106">
        <v>4</v>
      </c>
      <c r="E688" s="106">
        <v>16</v>
      </c>
      <c r="F688" s="106">
        <v>3</v>
      </c>
      <c r="H688" s="106">
        <v>1</v>
      </c>
      <c r="I688" s="106">
        <v>14</v>
      </c>
      <c r="J688" s="300">
        <f t="shared" si="116"/>
        <v>12</v>
      </c>
      <c r="M688" s="106">
        <v>1</v>
      </c>
      <c r="U688" s="106">
        <v>1</v>
      </c>
      <c r="V688" s="106">
        <v>1</v>
      </c>
      <c r="AB688" s="106">
        <v>2</v>
      </c>
      <c r="AC688" s="106">
        <v>1</v>
      </c>
      <c r="AD688" s="106">
        <v>5</v>
      </c>
      <c r="AE688" s="106">
        <v>1</v>
      </c>
      <c r="AF688" s="301"/>
      <c r="AG688" s="123">
        <f t="shared" si="111"/>
        <v>44749</v>
      </c>
      <c r="AH688" s="302">
        <f t="shared" si="112"/>
        <v>45</v>
      </c>
      <c r="AI688" s="302">
        <f t="shared" si="113"/>
        <v>1</v>
      </c>
      <c r="AJ688" s="106">
        <f t="shared" si="114"/>
        <v>4</v>
      </c>
      <c r="AK688" s="302">
        <f t="shared" si="115"/>
        <v>50</v>
      </c>
    </row>
    <row r="689" spans="2:37" s="106" customFormat="1" ht="17.5" customHeight="1" x14ac:dyDescent="0.55000000000000004">
      <c r="B689" s="300">
        <f t="shared" si="110"/>
        <v>45</v>
      </c>
      <c r="C689" s="123">
        <v>44750</v>
      </c>
      <c r="D689" s="106">
        <v>8</v>
      </c>
      <c r="E689" s="106">
        <v>12</v>
      </c>
      <c r="F689" s="106">
        <v>1</v>
      </c>
      <c r="G689" s="106">
        <v>3</v>
      </c>
      <c r="I689" s="106">
        <v>6</v>
      </c>
      <c r="J689" s="300">
        <f t="shared" si="116"/>
        <v>15</v>
      </c>
      <c r="M689" s="106">
        <v>2</v>
      </c>
      <c r="O689" s="106">
        <v>2</v>
      </c>
      <c r="Y689" s="106">
        <v>1</v>
      </c>
      <c r="Z689" s="106">
        <v>7</v>
      </c>
      <c r="AD689" s="106">
        <v>3</v>
      </c>
      <c r="AF689" s="301"/>
      <c r="AG689" s="123">
        <f t="shared" si="111"/>
        <v>44750</v>
      </c>
      <c r="AH689" s="302">
        <f t="shared" si="112"/>
        <v>37</v>
      </c>
      <c r="AI689" s="302">
        <f t="shared" si="113"/>
        <v>0</v>
      </c>
      <c r="AJ689" s="106">
        <f t="shared" si="114"/>
        <v>8</v>
      </c>
      <c r="AK689" s="302">
        <f t="shared" si="115"/>
        <v>45</v>
      </c>
    </row>
    <row r="690" spans="2:37" s="106" customFormat="1" ht="17.5" customHeight="1" x14ac:dyDescent="0.55000000000000004">
      <c r="B690" s="300">
        <f t="shared" si="110"/>
        <v>36</v>
      </c>
      <c r="C690" s="123">
        <v>44751</v>
      </c>
      <c r="D690" s="106">
        <v>4</v>
      </c>
      <c r="E690" s="106">
        <v>11</v>
      </c>
      <c r="H690" s="106">
        <v>1</v>
      </c>
      <c r="I690" s="106">
        <v>7</v>
      </c>
      <c r="J690" s="300">
        <f t="shared" si="116"/>
        <v>13</v>
      </c>
      <c r="K690" s="106">
        <v>3</v>
      </c>
      <c r="L690" s="106">
        <v>1</v>
      </c>
      <c r="M690" s="106">
        <v>3</v>
      </c>
      <c r="O690" s="106">
        <v>1</v>
      </c>
      <c r="W690" s="106">
        <v>2</v>
      </c>
      <c r="Y690" s="106">
        <v>1</v>
      </c>
      <c r="AB690" s="106">
        <v>1</v>
      </c>
      <c r="AD690" s="106">
        <v>1</v>
      </c>
      <c r="AF690" s="301"/>
      <c r="AG690" s="123">
        <f t="shared" si="111"/>
        <v>44751</v>
      </c>
      <c r="AH690" s="302">
        <f t="shared" si="112"/>
        <v>31</v>
      </c>
      <c r="AI690" s="302">
        <f t="shared" si="113"/>
        <v>1</v>
      </c>
      <c r="AJ690" s="106">
        <f t="shared" si="114"/>
        <v>4</v>
      </c>
      <c r="AK690" s="302">
        <f t="shared" si="115"/>
        <v>36</v>
      </c>
    </row>
    <row r="691" spans="2:37" s="106" customFormat="1" ht="17.5" customHeight="1" x14ac:dyDescent="0.55000000000000004">
      <c r="B691" s="300">
        <f t="shared" si="110"/>
        <v>48</v>
      </c>
      <c r="C691" s="123">
        <v>44752</v>
      </c>
      <c r="D691" s="106">
        <v>11</v>
      </c>
      <c r="E691" s="106">
        <v>10</v>
      </c>
      <c r="F691" s="106">
        <v>7</v>
      </c>
      <c r="I691" s="106">
        <v>10</v>
      </c>
      <c r="J691" s="300">
        <f t="shared" si="116"/>
        <v>10</v>
      </c>
      <c r="K691" s="106">
        <v>1</v>
      </c>
      <c r="O691" s="106">
        <v>1</v>
      </c>
      <c r="Y691" s="106">
        <v>2</v>
      </c>
      <c r="Z691" s="106">
        <v>2</v>
      </c>
      <c r="AB691" s="106">
        <v>1</v>
      </c>
      <c r="AD691" s="106">
        <v>2</v>
      </c>
      <c r="AE691" s="106">
        <v>1</v>
      </c>
      <c r="AF691" s="301"/>
      <c r="AG691" s="123">
        <f t="shared" si="111"/>
        <v>44752</v>
      </c>
      <c r="AH691" s="302">
        <f t="shared" si="112"/>
        <v>37</v>
      </c>
      <c r="AI691" s="302">
        <f t="shared" si="113"/>
        <v>0</v>
      </c>
      <c r="AJ691" s="106">
        <f t="shared" si="114"/>
        <v>11</v>
      </c>
      <c r="AK691" s="302">
        <f t="shared" si="115"/>
        <v>48</v>
      </c>
    </row>
    <row r="692" spans="2:37" s="106" customFormat="1" ht="17.5" customHeight="1" x14ac:dyDescent="0.55000000000000004">
      <c r="B692" s="300">
        <f t="shared" si="110"/>
        <v>38</v>
      </c>
      <c r="C692" s="123">
        <v>44753</v>
      </c>
      <c r="D692" s="106">
        <v>8</v>
      </c>
      <c r="E692" s="106">
        <v>11</v>
      </c>
      <c r="F692" s="106">
        <v>1</v>
      </c>
      <c r="H692" s="106">
        <v>2</v>
      </c>
      <c r="I692" s="106">
        <v>6</v>
      </c>
      <c r="J692" s="300">
        <f t="shared" si="116"/>
        <v>10</v>
      </c>
      <c r="M692" s="106">
        <v>1</v>
      </c>
      <c r="O692" s="106">
        <v>2</v>
      </c>
      <c r="W692" s="106">
        <v>2</v>
      </c>
      <c r="AB692" s="106">
        <v>1</v>
      </c>
      <c r="AD692" s="106">
        <v>4</v>
      </c>
      <c r="AF692" s="301"/>
      <c r="AG692" s="123">
        <f t="shared" si="111"/>
        <v>44753</v>
      </c>
      <c r="AH692" s="302">
        <f t="shared" si="112"/>
        <v>28</v>
      </c>
      <c r="AI692" s="302">
        <f t="shared" si="113"/>
        <v>2</v>
      </c>
      <c r="AJ692" s="106">
        <f t="shared" si="114"/>
        <v>8</v>
      </c>
      <c r="AK692" s="302">
        <f t="shared" si="115"/>
        <v>38</v>
      </c>
    </row>
    <row r="693" spans="2:37" s="106" customFormat="1" ht="17.5" customHeight="1" x14ac:dyDescent="0.55000000000000004">
      <c r="B693" s="300">
        <f t="shared" si="110"/>
        <v>41</v>
      </c>
      <c r="C693" s="123">
        <v>44754</v>
      </c>
      <c r="D693" s="106">
        <v>9</v>
      </c>
      <c r="E693" s="106">
        <v>9</v>
      </c>
      <c r="F693" s="106">
        <v>1</v>
      </c>
      <c r="H693" s="106">
        <v>2</v>
      </c>
      <c r="I693" s="106">
        <v>8</v>
      </c>
      <c r="J693" s="300">
        <f t="shared" si="116"/>
        <v>12</v>
      </c>
      <c r="M693" s="106">
        <v>1</v>
      </c>
      <c r="O693" s="106">
        <v>1</v>
      </c>
      <c r="U693" s="106">
        <v>3</v>
      </c>
      <c r="V693" s="106">
        <v>1</v>
      </c>
      <c r="Z693" s="106">
        <v>2</v>
      </c>
      <c r="AB693" s="106">
        <v>1</v>
      </c>
      <c r="AD693" s="106">
        <v>2</v>
      </c>
      <c r="AE693" s="106">
        <v>1</v>
      </c>
      <c r="AF693" s="301"/>
      <c r="AG693" s="123">
        <f t="shared" si="111"/>
        <v>44754</v>
      </c>
      <c r="AH693" s="302">
        <f t="shared" si="112"/>
        <v>30</v>
      </c>
      <c r="AI693" s="302">
        <f t="shared" si="113"/>
        <v>2</v>
      </c>
      <c r="AJ693" s="106">
        <f t="shared" si="114"/>
        <v>9</v>
      </c>
      <c r="AK693" s="302">
        <f t="shared" si="115"/>
        <v>41</v>
      </c>
    </row>
    <row r="694" spans="2:37" s="106" customFormat="1" ht="17.5" customHeight="1" x14ac:dyDescent="0.55000000000000004">
      <c r="B694" s="300">
        <f t="shared" si="110"/>
        <v>35</v>
      </c>
      <c r="C694" s="123">
        <v>44755</v>
      </c>
      <c r="D694" s="106">
        <v>6</v>
      </c>
      <c r="E694" s="106">
        <v>12</v>
      </c>
      <c r="F694" s="106">
        <v>3</v>
      </c>
      <c r="H694" s="106">
        <v>2</v>
      </c>
      <c r="I694" s="106">
        <v>7</v>
      </c>
      <c r="J694" s="300">
        <f t="shared" si="116"/>
        <v>5</v>
      </c>
      <c r="M694" s="106">
        <v>2</v>
      </c>
      <c r="O694" s="106">
        <v>1</v>
      </c>
      <c r="V694" s="106">
        <v>1</v>
      </c>
      <c r="AD694" s="106">
        <v>1</v>
      </c>
      <c r="AF694" s="301"/>
      <c r="AG694" s="123">
        <f t="shared" si="111"/>
        <v>44755</v>
      </c>
      <c r="AH694" s="302">
        <f t="shared" si="112"/>
        <v>27</v>
      </c>
      <c r="AI694" s="302">
        <f t="shared" si="113"/>
        <v>2</v>
      </c>
      <c r="AJ694" s="106">
        <f t="shared" si="114"/>
        <v>6</v>
      </c>
      <c r="AK694" s="302">
        <f t="shared" si="115"/>
        <v>35</v>
      </c>
    </row>
    <row r="695" spans="2:37" s="106" customFormat="1" ht="17.5" customHeight="1" x14ac:dyDescent="0.55000000000000004">
      <c r="B695" s="300">
        <f t="shared" si="110"/>
        <v>49</v>
      </c>
      <c r="C695" s="123">
        <v>44756</v>
      </c>
      <c r="D695" s="106">
        <v>5</v>
      </c>
      <c r="E695" s="106">
        <v>11</v>
      </c>
      <c r="F695" s="106">
        <v>3</v>
      </c>
      <c r="H695" s="106">
        <v>3</v>
      </c>
      <c r="I695" s="106">
        <v>13</v>
      </c>
      <c r="J695" s="300">
        <f t="shared" si="116"/>
        <v>14</v>
      </c>
      <c r="M695" s="106">
        <v>3</v>
      </c>
      <c r="Y695" s="106">
        <v>2</v>
      </c>
      <c r="Z695" s="106">
        <v>3</v>
      </c>
      <c r="AB695" s="106">
        <v>2</v>
      </c>
      <c r="AD695" s="106">
        <v>2</v>
      </c>
      <c r="AE695" s="106">
        <v>2</v>
      </c>
      <c r="AF695" s="301"/>
      <c r="AG695" s="123">
        <f t="shared" si="111"/>
        <v>44756</v>
      </c>
      <c r="AH695" s="302">
        <f t="shared" si="112"/>
        <v>41</v>
      </c>
      <c r="AI695" s="302">
        <f t="shared" si="113"/>
        <v>3</v>
      </c>
      <c r="AJ695" s="106">
        <f t="shared" si="114"/>
        <v>5</v>
      </c>
      <c r="AK695" s="302">
        <f t="shared" si="115"/>
        <v>49</v>
      </c>
    </row>
    <row r="696" spans="2:37" s="106" customFormat="1" ht="17.5" customHeight="1" x14ac:dyDescent="0.55000000000000004">
      <c r="B696" s="300">
        <f t="shared" si="110"/>
        <v>54</v>
      </c>
      <c r="C696" s="123">
        <v>44757</v>
      </c>
      <c r="D696" s="106">
        <v>6</v>
      </c>
      <c r="E696" s="106">
        <v>10</v>
      </c>
      <c r="H696" s="106">
        <v>1</v>
      </c>
      <c r="I696" s="106">
        <v>7</v>
      </c>
      <c r="J696" s="300">
        <f t="shared" si="116"/>
        <v>30</v>
      </c>
      <c r="K696" s="106">
        <v>2</v>
      </c>
      <c r="T696" s="106">
        <v>1</v>
      </c>
      <c r="U696" s="106">
        <v>2</v>
      </c>
      <c r="V696" s="106">
        <v>2</v>
      </c>
      <c r="Y696" s="106">
        <v>1</v>
      </c>
      <c r="Z696" s="106">
        <v>3</v>
      </c>
      <c r="AD696" s="106">
        <v>8</v>
      </c>
      <c r="AE696" s="106">
        <v>11</v>
      </c>
      <c r="AF696" s="301"/>
      <c r="AG696" s="123">
        <f t="shared" si="111"/>
        <v>44757</v>
      </c>
      <c r="AH696" s="302">
        <f t="shared" si="112"/>
        <v>47</v>
      </c>
      <c r="AI696" s="302">
        <f t="shared" si="113"/>
        <v>1</v>
      </c>
      <c r="AJ696" s="106">
        <f t="shared" si="114"/>
        <v>6</v>
      </c>
      <c r="AK696" s="302">
        <f t="shared" si="115"/>
        <v>54</v>
      </c>
    </row>
    <row r="697" spans="2:37" s="106" customFormat="1" ht="17.5" customHeight="1" x14ac:dyDescent="0.55000000000000004">
      <c r="B697" s="300">
        <f t="shared" si="110"/>
        <v>48</v>
      </c>
      <c r="C697" s="123">
        <v>44758</v>
      </c>
      <c r="D697" s="106">
        <v>6</v>
      </c>
      <c r="E697" s="106">
        <v>10</v>
      </c>
      <c r="F697" s="106">
        <v>3</v>
      </c>
      <c r="H697" s="106">
        <v>2</v>
      </c>
      <c r="I697" s="106">
        <v>10</v>
      </c>
      <c r="J697" s="300">
        <f t="shared" si="116"/>
        <v>17</v>
      </c>
      <c r="K697" s="106">
        <v>2</v>
      </c>
      <c r="M697" s="106">
        <v>3</v>
      </c>
      <c r="T697" s="106">
        <v>1</v>
      </c>
      <c r="U697" s="106">
        <v>1</v>
      </c>
      <c r="V697" s="106">
        <v>2</v>
      </c>
      <c r="Y697" s="106">
        <v>2</v>
      </c>
      <c r="AB697" s="106">
        <v>2</v>
      </c>
      <c r="AD697" s="106">
        <v>4</v>
      </c>
      <c r="AF697" s="301"/>
      <c r="AG697" s="123">
        <f t="shared" si="111"/>
        <v>44758</v>
      </c>
      <c r="AH697" s="302">
        <f t="shared" si="112"/>
        <v>40</v>
      </c>
      <c r="AI697" s="302">
        <f t="shared" si="113"/>
        <v>2</v>
      </c>
      <c r="AJ697" s="106">
        <f t="shared" si="114"/>
        <v>6</v>
      </c>
      <c r="AK697" s="302">
        <f t="shared" si="115"/>
        <v>48</v>
      </c>
    </row>
    <row r="698" spans="2:37" s="106" customFormat="1" ht="17.5" customHeight="1" x14ac:dyDescent="0.55000000000000004">
      <c r="B698" s="300">
        <f t="shared" si="110"/>
        <v>50</v>
      </c>
      <c r="C698" s="123">
        <v>44759</v>
      </c>
      <c r="D698" s="106">
        <v>3</v>
      </c>
      <c r="E698" s="106">
        <v>24</v>
      </c>
      <c r="F698" s="106">
        <v>5</v>
      </c>
      <c r="I698" s="106">
        <v>4</v>
      </c>
      <c r="J698" s="300">
        <f t="shared" si="116"/>
        <v>14</v>
      </c>
      <c r="K698" s="106">
        <v>1</v>
      </c>
      <c r="N698" s="106">
        <v>1</v>
      </c>
      <c r="U698" s="106">
        <v>1</v>
      </c>
      <c r="Y698" s="106">
        <v>2</v>
      </c>
      <c r="Z698" s="106">
        <v>3</v>
      </c>
      <c r="AB698" s="106">
        <v>2</v>
      </c>
      <c r="AD698" s="106">
        <v>2</v>
      </c>
      <c r="AE698" s="106">
        <v>2</v>
      </c>
      <c r="AF698" s="301"/>
      <c r="AG698" s="123">
        <f t="shared" si="111"/>
        <v>44759</v>
      </c>
      <c r="AH698" s="302">
        <f t="shared" si="112"/>
        <v>47</v>
      </c>
      <c r="AI698" s="302">
        <f t="shared" si="113"/>
        <v>0</v>
      </c>
      <c r="AJ698" s="106">
        <f t="shared" si="114"/>
        <v>3</v>
      </c>
      <c r="AK698" s="302">
        <f t="shared" si="115"/>
        <v>50</v>
      </c>
    </row>
    <row r="699" spans="2:37" s="106" customFormat="1" ht="17.5" customHeight="1" x14ac:dyDescent="0.55000000000000004">
      <c r="B699" s="300">
        <f t="shared" ref="B699" si="117">SUM(D699:AF699)-J699</f>
        <v>38</v>
      </c>
      <c r="C699" s="123">
        <v>44760</v>
      </c>
      <c r="D699" s="106">
        <v>4</v>
      </c>
      <c r="E699" s="106">
        <v>9</v>
      </c>
      <c r="G699" s="106">
        <v>1</v>
      </c>
      <c r="H699" s="106">
        <v>4</v>
      </c>
      <c r="I699" s="106">
        <v>4</v>
      </c>
      <c r="J699" s="300">
        <f t="shared" ref="J699" si="118">SUM(K699:AE699)</f>
        <v>16</v>
      </c>
      <c r="K699" s="106">
        <v>4</v>
      </c>
      <c r="R699" s="106">
        <v>1</v>
      </c>
      <c r="T699" s="106">
        <v>1</v>
      </c>
      <c r="W699" s="106">
        <v>3</v>
      </c>
      <c r="Z699" s="106">
        <v>2</v>
      </c>
      <c r="AD699" s="106">
        <v>4</v>
      </c>
      <c r="AE699" s="106">
        <v>1</v>
      </c>
      <c r="AF699" s="301"/>
      <c r="AG699" s="123">
        <f t="shared" ref="AG699" si="119">+C699</f>
        <v>44760</v>
      </c>
      <c r="AH699" s="302">
        <f t="shared" ref="AH699" si="120">+AK699-AI699-AJ699</f>
        <v>30</v>
      </c>
      <c r="AI699" s="302">
        <f t="shared" ref="AI699" si="121">+H699</f>
        <v>4</v>
      </c>
      <c r="AJ699" s="106">
        <f t="shared" ref="AJ699" si="122">+D699</f>
        <v>4</v>
      </c>
      <c r="AK699" s="302">
        <f t="shared" ref="AK699" si="123">+B699</f>
        <v>38</v>
      </c>
    </row>
    <row r="700" spans="2:37" s="106" customFormat="1" ht="17.5" customHeight="1" x14ac:dyDescent="0.55000000000000004">
      <c r="B700" s="300">
        <f t="shared" ref="B700" si="124">SUM(D700:AF700)-J700</f>
        <v>42</v>
      </c>
      <c r="C700" s="123">
        <v>44761</v>
      </c>
      <c r="D700" s="106">
        <v>2</v>
      </c>
      <c r="E700" s="106">
        <v>17</v>
      </c>
      <c r="F700" s="106">
        <v>2</v>
      </c>
      <c r="I700" s="106">
        <v>6</v>
      </c>
      <c r="J700" s="300">
        <f t="shared" ref="J700" si="125">SUM(K700:AE700)</f>
        <v>15</v>
      </c>
      <c r="K700" s="106">
        <v>2</v>
      </c>
      <c r="M700" s="106">
        <v>1</v>
      </c>
      <c r="O700" s="106">
        <v>1</v>
      </c>
      <c r="V700" s="106">
        <v>1</v>
      </c>
      <c r="W700" s="106">
        <v>2</v>
      </c>
      <c r="Y700" s="106">
        <v>1</v>
      </c>
      <c r="AB700" s="106">
        <v>1</v>
      </c>
      <c r="AD700" s="106">
        <v>5</v>
      </c>
      <c r="AE700" s="106">
        <v>1</v>
      </c>
      <c r="AF700" s="301"/>
      <c r="AG700" s="123">
        <f t="shared" ref="AG700" si="126">+C700</f>
        <v>44761</v>
      </c>
      <c r="AH700" s="302">
        <f t="shared" ref="AH700" si="127">+AK700-AI700-AJ700</f>
        <v>40</v>
      </c>
      <c r="AI700" s="302">
        <f t="shared" ref="AI700" si="128">+H700</f>
        <v>0</v>
      </c>
      <c r="AJ700" s="106">
        <f t="shared" ref="AJ700" si="129">+D700</f>
        <v>2</v>
      </c>
      <c r="AK700" s="302">
        <f t="shared" ref="AK700" si="130">+B700</f>
        <v>42</v>
      </c>
    </row>
    <row r="701" spans="2:37" s="106" customFormat="1" ht="17.5" customHeight="1" x14ac:dyDescent="0.55000000000000004">
      <c r="B701" s="300">
        <f t="shared" ref="B701" si="131">SUM(D701:AF701)-J701</f>
        <v>52</v>
      </c>
      <c r="C701" s="123">
        <v>44762</v>
      </c>
      <c r="D701" s="106">
        <v>2</v>
      </c>
      <c r="E701" s="106">
        <v>11</v>
      </c>
      <c r="F701" s="106">
        <v>4</v>
      </c>
      <c r="G701" s="106">
        <v>2</v>
      </c>
      <c r="H701" s="106">
        <v>6</v>
      </c>
      <c r="I701" s="106">
        <v>12</v>
      </c>
      <c r="J701" s="300">
        <f t="shared" ref="J701" si="132">SUM(K701:AE701)</f>
        <v>15</v>
      </c>
      <c r="K701" s="106">
        <v>2</v>
      </c>
      <c r="O701" s="106">
        <v>1</v>
      </c>
      <c r="V701" s="106">
        <v>1</v>
      </c>
      <c r="W701" s="106">
        <v>4</v>
      </c>
      <c r="Z701" s="106">
        <v>5</v>
      </c>
      <c r="AB701" s="106">
        <v>1</v>
      </c>
      <c r="AD701" s="106">
        <v>1</v>
      </c>
      <c r="AF701" s="301"/>
      <c r="AG701" s="123">
        <f t="shared" ref="AG701" si="133">+C701</f>
        <v>44762</v>
      </c>
      <c r="AH701" s="302">
        <f t="shared" ref="AH701" si="134">+AK701-AI701-AJ701</f>
        <v>44</v>
      </c>
      <c r="AI701" s="302">
        <f t="shared" ref="AI701" si="135">+H701</f>
        <v>6</v>
      </c>
      <c r="AJ701" s="106">
        <f t="shared" ref="AJ701" si="136">+D701</f>
        <v>2</v>
      </c>
      <c r="AK701" s="302">
        <f t="shared" ref="AK701" si="137">+B701</f>
        <v>52</v>
      </c>
    </row>
    <row r="702" spans="2:37" s="106" customFormat="1" ht="17.5" customHeight="1" x14ac:dyDescent="0.55000000000000004">
      <c r="B702" s="300">
        <f t="shared" ref="B702" si="138">SUM(D702:AF702)-J702</f>
        <v>69</v>
      </c>
      <c r="C702" s="123">
        <v>44763</v>
      </c>
      <c r="D702" s="106">
        <v>9</v>
      </c>
      <c r="E702" s="106">
        <v>33</v>
      </c>
      <c r="F702" s="106">
        <v>8</v>
      </c>
      <c r="G702" s="106">
        <v>1</v>
      </c>
      <c r="I702" s="106">
        <v>10</v>
      </c>
      <c r="J702" s="300">
        <f t="shared" ref="J702" si="139">SUM(K702:AE702)</f>
        <v>8</v>
      </c>
      <c r="K702" s="106">
        <v>3</v>
      </c>
      <c r="Z702" s="106">
        <v>2</v>
      </c>
      <c r="AD702" s="106">
        <v>2</v>
      </c>
      <c r="AE702" s="106">
        <v>1</v>
      </c>
      <c r="AF702" s="301"/>
      <c r="AG702" s="123">
        <f t="shared" ref="AG702" si="140">+C702</f>
        <v>44763</v>
      </c>
      <c r="AH702" s="302">
        <f t="shared" ref="AH702" si="141">+AK702-AI702-AJ702</f>
        <v>60</v>
      </c>
      <c r="AI702" s="302">
        <f t="shared" ref="AI702" si="142">+H702</f>
        <v>0</v>
      </c>
      <c r="AJ702" s="106">
        <f t="shared" ref="AJ702" si="143">+D702</f>
        <v>9</v>
      </c>
      <c r="AK702" s="302">
        <f t="shared" ref="AK702" si="144">+B702</f>
        <v>69</v>
      </c>
    </row>
    <row r="703" spans="2:37" s="106" customFormat="1" ht="17.5" customHeight="1" x14ac:dyDescent="0.55000000000000004">
      <c r="B703" s="300">
        <f t="shared" ref="B703" si="145">SUM(D703:AF703)-J703</f>
        <v>36</v>
      </c>
      <c r="C703" s="123">
        <v>44764</v>
      </c>
      <c r="D703" s="106">
        <v>4</v>
      </c>
      <c r="E703" s="106">
        <v>8</v>
      </c>
      <c r="F703" s="106">
        <v>4</v>
      </c>
      <c r="I703" s="106">
        <v>9</v>
      </c>
      <c r="J703" s="300">
        <f t="shared" ref="J703" si="146">SUM(K703:AE703)</f>
        <v>11</v>
      </c>
      <c r="K703" s="106">
        <v>1</v>
      </c>
      <c r="M703" s="106">
        <v>2</v>
      </c>
      <c r="O703" s="106">
        <v>1</v>
      </c>
      <c r="Z703" s="106">
        <v>1</v>
      </c>
      <c r="AB703" s="106">
        <v>1</v>
      </c>
      <c r="AD703" s="106">
        <v>5</v>
      </c>
      <c r="AF703" s="301"/>
      <c r="AG703" s="123">
        <f t="shared" ref="AG703" si="147">+C703</f>
        <v>44764</v>
      </c>
      <c r="AH703" s="302">
        <f t="shared" ref="AH703" si="148">+AK703-AI703-AJ703</f>
        <v>32</v>
      </c>
      <c r="AI703" s="302">
        <f t="shared" ref="AI703" si="149">+H703</f>
        <v>0</v>
      </c>
      <c r="AJ703" s="106">
        <f t="shared" ref="AJ703" si="150">+D703</f>
        <v>4</v>
      </c>
      <c r="AK703" s="302">
        <f t="shared" ref="AK703" si="151">+B703</f>
        <v>36</v>
      </c>
    </row>
    <row r="704" spans="2:37" s="106" customFormat="1" ht="17.5" customHeight="1" x14ac:dyDescent="0.55000000000000004">
      <c r="B704" s="300">
        <f t="shared" ref="B704" si="152">SUM(D704:AF704)-J704</f>
        <v>42</v>
      </c>
      <c r="C704" s="123">
        <v>44765</v>
      </c>
      <c r="D704" s="106">
        <v>7</v>
      </c>
      <c r="E704" s="106">
        <v>13</v>
      </c>
      <c r="F704" s="106">
        <v>2</v>
      </c>
      <c r="H704" s="106">
        <v>2</v>
      </c>
      <c r="I704" s="106">
        <v>6</v>
      </c>
      <c r="J704" s="300">
        <f t="shared" ref="J704" si="153">SUM(K704:AE704)</f>
        <v>12</v>
      </c>
      <c r="K704" s="106">
        <v>2</v>
      </c>
      <c r="O704" s="106">
        <v>1</v>
      </c>
      <c r="V704" s="106">
        <v>1</v>
      </c>
      <c r="AB704" s="106">
        <v>4</v>
      </c>
      <c r="AD704" s="106">
        <v>2</v>
      </c>
      <c r="AE704" s="106">
        <v>2</v>
      </c>
      <c r="AF704" s="301"/>
      <c r="AG704" s="123">
        <f t="shared" ref="AG704" si="154">+C704</f>
        <v>44765</v>
      </c>
      <c r="AH704" s="302">
        <f t="shared" ref="AH704" si="155">+AK704-AI704-AJ704</f>
        <v>33</v>
      </c>
      <c r="AI704" s="302">
        <f t="shared" ref="AI704" si="156">+H704</f>
        <v>2</v>
      </c>
      <c r="AJ704" s="106">
        <f t="shared" ref="AJ704" si="157">+D704</f>
        <v>7</v>
      </c>
      <c r="AK704" s="302">
        <f t="shared" ref="AK704" si="158">+B704</f>
        <v>42</v>
      </c>
    </row>
    <row r="705" spans="2:38" s="106" customFormat="1" ht="17.5" customHeight="1" x14ac:dyDescent="0.55000000000000004">
      <c r="B705" s="300"/>
      <c r="C705" s="123"/>
      <c r="J705" s="300"/>
      <c r="AF705" s="301"/>
      <c r="AG705" s="123"/>
      <c r="AH705" s="302"/>
      <c r="AI705" s="302"/>
      <c r="AK705" s="302"/>
    </row>
    <row r="706" spans="2:38" ht="17.5" customHeight="1" x14ac:dyDescent="0.55000000000000004">
      <c r="B706" s="264"/>
      <c r="C706" s="1"/>
      <c r="E706" s="292"/>
      <c r="J706" s="264"/>
      <c r="AG706" s="1"/>
      <c r="AH706" s="265"/>
      <c r="AI706" s="265"/>
    </row>
    <row r="707" spans="2:38" x14ac:dyDescent="0.55000000000000004">
      <c r="B707" s="239"/>
      <c r="C707" s="1"/>
      <c r="AG707" s="277">
        <v>1</v>
      </c>
    </row>
    <row r="708" spans="2:38" s="263" customFormat="1" ht="5" customHeight="1" x14ac:dyDescent="0.55000000000000004">
      <c r="B708" s="262"/>
      <c r="C708" s="261"/>
      <c r="AF708" s="5"/>
    </row>
    <row r="709" spans="2:38" ht="5.5" customHeight="1" x14ac:dyDescent="0.55000000000000004">
      <c r="B709" s="255"/>
      <c r="C709" s="1"/>
    </row>
    <row r="710" spans="2:38" x14ac:dyDescent="0.55000000000000004">
      <c r="B710">
        <f>SUM(B2:B709)</f>
        <v>18026</v>
      </c>
      <c r="C710" s="1" t="s">
        <v>348</v>
      </c>
      <c r="D710" s="27">
        <f t="shared" ref="D710:J710" si="159">SUM(D2:D709)</f>
        <v>4358</v>
      </c>
      <c r="E710" s="27">
        <f t="shared" si="159"/>
        <v>3984</v>
      </c>
      <c r="F710" s="27">
        <f t="shared" si="159"/>
        <v>1352</v>
      </c>
      <c r="G710">
        <f t="shared" si="159"/>
        <v>1011</v>
      </c>
      <c r="H710">
        <f t="shared" si="159"/>
        <v>1553</v>
      </c>
      <c r="I710" s="27">
        <f t="shared" si="159"/>
        <v>1465</v>
      </c>
      <c r="J710" s="27">
        <f t="shared" si="159"/>
        <v>4303</v>
      </c>
      <c r="K710">
        <f t="shared" ref="K710:AE710" si="160">SUM(K2:K709)</f>
        <v>629</v>
      </c>
      <c r="L710">
        <f t="shared" si="160"/>
        <v>16</v>
      </c>
      <c r="M710">
        <f t="shared" si="160"/>
        <v>90</v>
      </c>
      <c r="N710">
        <f t="shared" si="160"/>
        <v>109</v>
      </c>
      <c r="O710" s="27">
        <f t="shared" si="160"/>
        <v>436</v>
      </c>
      <c r="P710">
        <f t="shared" si="160"/>
        <v>22</v>
      </c>
      <c r="Q710">
        <f t="shared" si="160"/>
        <v>26</v>
      </c>
      <c r="R710">
        <f t="shared" si="160"/>
        <v>209</v>
      </c>
      <c r="S710">
        <f t="shared" si="160"/>
        <v>54</v>
      </c>
      <c r="T710">
        <f t="shared" si="160"/>
        <v>127</v>
      </c>
      <c r="U710">
        <f t="shared" si="160"/>
        <v>148</v>
      </c>
      <c r="V710">
        <f t="shared" si="160"/>
        <v>234</v>
      </c>
      <c r="W710">
        <f t="shared" si="160"/>
        <v>32</v>
      </c>
      <c r="X710">
        <f t="shared" si="160"/>
        <v>59</v>
      </c>
      <c r="Y710">
        <f t="shared" si="160"/>
        <v>190</v>
      </c>
      <c r="Z710">
        <f t="shared" si="160"/>
        <v>201</v>
      </c>
      <c r="AA710">
        <f t="shared" si="160"/>
        <v>1</v>
      </c>
      <c r="AB710">
        <f t="shared" si="160"/>
        <v>420</v>
      </c>
      <c r="AC710">
        <f t="shared" si="160"/>
        <v>74</v>
      </c>
      <c r="AD710">
        <f t="shared" si="160"/>
        <v>637</v>
      </c>
      <c r="AE710">
        <f t="shared" si="160"/>
        <v>589</v>
      </c>
      <c r="AL710" s="265"/>
    </row>
    <row r="711" spans="2:38" x14ac:dyDescent="0.55000000000000004">
      <c r="C711" s="1"/>
    </row>
    <row r="712" spans="2:38" ht="5" customHeight="1" x14ac:dyDescent="0.55000000000000004">
      <c r="C712" s="1"/>
    </row>
    <row r="715" spans="2:38" x14ac:dyDescent="0.55000000000000004">
      <c r="B715" s="239"/>
      <c r="K71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27" zoomScale="55" zoomScaleNormal="55" workbookViewId="0">
      <selection activeCell="S43" sqref="S4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50"/>
  <sheetViews>
    <sheetView topLeftCell="A2" workbookViewId="0">
      <pane xSplit="2" ySplit="2" topLeftCell="C736" activePane="bottomRight" state="frozen"/>
      <selection activeCell="O24" sqref="O24"/>
      <selection pane="topRight" activeCell="O24" sqref="O24"/>
      <selection pane="bottomLeft" activeCell="O24" sqref="O24"/>
      <selection pane="bottomRight" activeCell="G746" sqref="G74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45" si="288">+A705+1</f>
        <v>708</v>
      </c>
      <c r="B706" s="248"/>
      <c r="C706" s="45"/>
      <c r="D706" t="s">
        <v>930</v>
      </c>
      <c r="E706">
        <v>24</v>
      </c>
      <c r="F706">
        <f t="shared" ref="F706:F745"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U739" si="301">+G713</f>
        <v>44733</v>
      </c>
      <c r="V713" s="5">
        <f t="shared" ref="V713:V739" si="302">+H713</f>
        <v>0</v>
      </c>
      <c r="W713" s="27">
        <f t="shared" ref="W713:W739"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I739" si="304">+I713+H714</f>
        <v>1011</v>
      </c>
      <c r="J714" s="129"/>
      <c r="K714" s="252">
        <f t="shared" ref="K714:K739" si="305">+K713+J714</f>
        <v>977</v>
      </c>
      <c r="L714" s="275">
        <f t="shared" ref="L714:L739" si="306">+L713+J714</f>
        <v>78</v>
      </c>
      <c r="M714" s="5"/>
      <c r="N714" s="252">
        <f t="shared" ref="N714:N739" si="307">+N713+M714</f>
        <v>3</v>
      </c>
      <c r="O714" s="129">
        <v>0</v>
      </c>
      <c r="P714" s="129"/>
      <c r="Q714" s="6"/>
      <c r="R714" s="276">
        <f t="shared" ref="R714:R739" si="308">+R713+Q714</f>
        <v>352</v>
      </c>
      <c r="S714" s="238">
        <f t="shared" ref="S714:S739" si="309">+S713+Q714</f>
        <v>591</v>
      </c>
      <c r="T714" s="253">
        <f t="shared" ref="T714:T739" si="310">+T713+O714-P714-Q714</f>
        <v>0</v>
      </c>
      <c r="U714" s="278">
        <f t="shared" si="301"/>
        <v>44734</v>
      </c>
      <c r="V714" s="5">
        <f t="shared" si="302"/>
        <v>0</v>
      </c>
      <c r="W714" s="27">
        <f t="shared" si="303"/>
        <v>1011</v>
      </c>
      <c r="X714" s="253">
        <f t="shared" ref="X714:X739" si="311">+X713+V714-J714</f>
        <v>30</v>
      </c>
      <c r="Y714" s="5">
        <f t="shared" ref="Y714:Y739" si="312">+O714</f>
        <v>0</v>
      </c>
      <c r="Z714" s="250">
        <f t="shared" ref="Z714:Z739" si="313">+Z713+Y714-P714-Q714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si="304"/>
        <v>1011</v>
      </c>
      <c r="J715" s="129"/>
      <c r="K715" s="252">
        <f t="shared" si="305"/>
        <v>977</v>
      </c>
      <c r="L715" s="275">
        <f t="shared" si="306"/>
        <v>78</v>
      </c>
      <c r="M715" s="5"/>
      <c r="N715" s="252">
        <f t="shared" si="307"/>
        <v>3</v>
      </c>
      <c r="O715" s="129">
        <v>0</v>
      </c>
      <c r="P715" s="129"/>
      <c r="Q715" s="6"/>
      <c r="R715" s="276">
        <f t="shared" si="308"/>
        <v>352</v>
      </c>
      <c r="S715" s="238">
        <f t="shared" si="309"/>
        <v>591</v>
      </c>
      <c r="T715" s="253">
        <f t="shared" si="310"/>
        <v>0</v>
      </c>
      <c r="U715" s="278">
        <f t="shared" si="301"/>
        <v>44735</v>
      </c>
      <c r="V715" s="5">
        <f t="shared" si="302"/>
        <v>0</v>
      </c>
      <c r="W715" s="27">
        <f t="shared" si="303"/>
        <v>1011</v>
      </c>
      <c r="X715" s="253">
        <f t="shared" si="311"/>
        <v>30</v>
      </c>
      <c r="Y715" s="5">
        <f t="shared" si="312"/>
        <v>0</v>
      </c>
      <c r="Z715" s="250">
        <f t="shared" si="313"/>
        <v>0</v>
      </c>
    </row>
    <row r="716" spans="1:26" ht="24" customHeight="1" x14ac:dyDescent="0.55000000000000004">
      <c r="A716">
        <f t="shared" si="288"/>
        <v>718</v>
      </c>
      <c r="B716" s="248"/>
      <c r="C716" s="45"/>
      <c r="D716" t="s">
        <v>940</v>
      </c>
      <c r="E716">
        <v>24</v>
      </c>
      <c r="F716">
        <f t="shared" si="289"/>
        <v>628</v>
      </c>
      <c r="G716" s="1">
        <v>44736</v>
      </c>
      <c r="H716" s="129">
        <v>0</v>
      </c>
      <c r="I716" s="247">
        <f t="shared" si="304"/>
        <v>1011</v>
      </c>
      <c r="J716" s="129"/>
      <c r="K716" s="252">
        <f t="shared" si="305"/>
        <v>977</v>
      </c>
      <c r="L716" s="275">
        <f t="shared" si="306"/>
        <v>78</v>
      </c>
      <c r="M716" s="5"/>
      <c r="N716" s="252">
        <f t="shared" si="307"/>
        <v>3</v>
      </c>
      <c r="O716" s="129">
        <v>0</v>
      </c>
      <c r="P716" s="129"/>
      <c r="Q716" s="6"/>
      <c r="R716" s="276">
        <f t="shared" si="308"/>
        <v>352</v>
      </c>
      <c r="S716" s="238">
        <f t="shared" si="309"/>
        <v>591</v>
      </c>
      <c r="T716" s="253">
        <f t="shared" si="310"/>
        <v>0</v>
      </c>
      <c r="U716" s="278">
        <f t="shared" si="301"/>
        <v>44736</v>
      </c>
      <c r="V716" s="5">
        <f t="shared" si="302"/>
        <v>0</v>
      </c>
      <c r="W716" s="27">
        <f t="shared" si="303"/>
        <v>1011</v>
      </c>
      <c r="X716" s="253">
        <f t="shared" si="311"/>
        <v>30</v>
      </c>
      <c r="Y716" s="5">
        <f t="shared" si="312"/>
        <v>0</v>
      </c>
      <c r="Z716" s="250">
        <f t="shared" si="313"/>
        <v>0</v>
      </c>
    </row>
    <row r="717" spans="1:26" ht="24" customHeight="1" x14ac:dyDescent="0.55000000000000004">
      <c r="A717">
        <f t="shared" si="288"/>
        <v>719</v>
      </c>
      <c r="B717" s="248"/>
      <c r="C717" s="45"/>
      <c r="D717" t="s">
        <v>941</v>
      </c>
      <c r="E717">
        <v>24</v>
      </c>
      <c r="F717">
        <f t="shared" si="289"/>
        <v>629</v>
      </c>
      <c r="G717" s="1">
        <v>44737</v>
      </c>
      <c r="H717" s="129">
        <v>0</v>
      </c>
      <c r="I717" s="247">
        <f t="shared" si="304"/>
        <v>1011</v>
      </c>
      <c r="J717" s="129"/>
      <c r="K717" s="252">
        <f t="shared" si="305"/>
        <v>977</v>
      </c>
      <c r="L717" s="275">
        <f t="shared" si="306"/>
        <v>78</v>
      </c>
      <c r="M717" s="5"/>
      <c r="N717" s="252">
        <f t="shared" si="307"/>
        <v>3</v>
      </c>
      <c r="O717" s="129">
        <v>0</v>
      </c>
      <c r="P717" s="129"/>
      <c r="Q717" s="6"/>
      <c r="R717" s="276">
        <f t="shared" si="308"/>
        <v>352</v>
      </c>
      <c r="S717" s="238">
        <f t="shared" si="309"/>
        <v>591</v>
      </c>
      <c r="T717" s="253">
        <f t="shared" si="310"/>
        <v>0</v>
      </c>
      <c r="U717" s="278">
        <f t="shared" si="301"/>
        <v>44737</v>
      </c>
      <c r="V717" s="5">
        <f t="shared" si="302"/>
        <v>0</v>
      </c>
      <c r="W717" s="27">
        <f t="shared" si="303"/>
        <v>1011</v>
      </c>
      <c r="X717" s="253">
        <f t="shared" si="311"/>
        <v>30</v>
      </c>
      <c r="Y717" s="5">
        <f t="shared" si="312"/>
        <v>0</v>
      </c>
      <c r="Z717" s="250">
        <f t="shared" si="313"/>
        <v>0</v>
      </c>
    </row>
    <row r="718" spans="1:26" ht="24" customHeight="1" x14ac:dyDescent="0.55000000000000004">
      <c r="A718">
        <f t="shared" si="288"/>
        <v>720</v>
      </c>
      <c r="B718" s="248"/>
      <c r="C718" s="45"/>
      <c r="D718" t="s">
        <v>942</v>
      </c>
      <c r="E718">
        <v>24</v>
      </c>
      <c r="F718">
        <f t="shared" si="289"/>
        <v>630</v>
      </c>
      <c r="G718" s="1">
        <v>44738</v>
      </c>
      <c r="H718" s="129">
        <v>0</v>
      </c>
      <c r="I718" s="247">
        <f t="shared" si="304"/>
        <v>1011</v>
      </c>
      <c r="J718" s="129"/>
      <c r="K718" s="252">
        <f t="shared" si="305"/>
        <v>977</v>
      </c>
      <c r="L718" s="275">
        <f t="shared" si="306"/>
        <v>78</v>
      </c>
      <c r="M718" s="5"/>
      <c r="N718" s="252">
        <f t="shared" si="307"/>
        <v>3</v>
      </c>
      <c r="O718" s="129">
        <v>0</v>
      </c>
      <c r="P718" s="129"/>
      <c r="Q718" s="6"/>
      <c r="R718" s="276">
        <f t="shared" si="308"/>
        <v>352</v>
      </c>
      <c r="S718" s="238">
        <f t="shared" si="309"/>
        <v>591</v>
      </c>
      <c r="T718" s="253">
        <f t="shared" si="310"/>
        <v>0</v>
      </c>
      <c r="U718" s="278">
        <f t="shared" si="301"/>
        <v>44738</v>
      </c>
      <c r="V718" s="5">
        <f t="shared" si="302"/>
        <v>0</v>
      </c>
      <c r="W718" s="27">
        <f t="shared" si="303"/>
        <v>1011</v>
      </c>
      <c r="X718" s="253">
        <f t="shared" si="311"/>
        <v>30</v>
      </c>
      <c r="Y718" s="5">
        <f t="shared" si="312"/>
        <v>0</v>
      </c>
      <c r="Z718" s="250">
        <f t="shared" si="313"/>
        <v>0</v>
      </c>
    </row>
    <row r="719" spans="1:26" ht="24" customHeight="1" x14ac:dyDescent="0.55000000000000004">
      <c r="A719">
        <f t="shared" si="288"/>
        <v>721</v>
      </c>
      <c r="B719" s="248"/>
      <c r="C719" s="45"/>
      <c r="D719" t="s">
        <v>943</v>
      </c>
      <c r="E719">
        <v>24</v>
      </c>
      <c r="F719">
        <f t="shared" si="289"/>
        <v>631</v>
      </c>
      <c r="G719" s="1">
        <v>44739</v>
      </c>
      <c r="H719" s="129">
        <v>0</v>
      </c>
      <c r="I719" s="247">
        <f t="shared" si="304"/>
        <v>1011</v>
      </c>
      <c r="J719" s="129"/>
      <c r="K719" s="252">
        <f t="shared" si="305"/>
        <v>977</v>
      </c>
      <c r="L719" s="275">
        <f t="shared" si="306"/>
        <v>78</v>
      </c>
      <c r="M719" s="5"/>
      <c r="N719" s="252">
        <f t="shared" si="307"/>
        <v>3</v>
      </c>
      <c r="O719" s="129">
        <v>0</v>
      </c>
      <c r="P719" s="129"/>
      <c r="Q719" s="6"/>
      <c r="R719" s="276">
        <f t="shared" si="308"/>
        <v>352</v>
      </c>
      <c r="S719" s="238">
        <f t="shared" si="309"/>
        <v>591</v>
      </c>
      <c r="T719" s="253">
        <f t="shared" si="310"/>
        <v>0</v>
      </c>
      <c r="U719" s="278">
        <f t="shared" si="301"/>
        <v>44739</v>
      </c>
      <c r="V719" s="5">
        <f t="shared" si="302"/>
        <v>0</v>
      </c>
      <c r="W719" s="27">
        <f t="shared" si="303"/>
        <v>1011</v>
      </c>
      <c r="X719" s="253">
        <f t="shared" si="311"/>
        <v>30</v>
      </c>
      <c r="Y719" s="5">
        <f t="shared" si="312"/>
        <v>0</v>
      </c>
      <c r="Z719" s="250">
        <f t="shared" si="313"/>
        <v>0</v>
      </c>
    </row>
    <row r="720" spans="1:26" ht="24" customHeight="1" x14ac:dyDescent="0.55000000000000004">
      <c r="A720">
        <f t="shared" si="288"/>
        <v>722</v>
      </c>
      <c r="B720" s="248"/>
      <c r="C720" s="45"/>
      <c r="D720" t="s">
        <v>944</v>
      </c>
      <c r="E720">
        <v>24</v>
      </c>
      <c r="F720">
        <f t="shared" si="289"/>
        <v>632</v>
      </c>
      <c r="G720" s="1">
        <v>44740</v>
      </c>
      <c r="H720" s="129">
        <v>0</v>
      </c>
      <c r="I720" s="247">
        <f t="shared" si="304"/>
        <v>1011</v>
      </c>
      <c r="J720" s="129"/>
      <c r="K720" s="252">
        <f t="shared" si="305"/>
        <v>977</v>
      </c>
      <c r="L720" s="275">
        <f t="shared" si="306"/>
        <v>78</v>
      </c>
      <c r="M720" s="5"/>
      <c r="N720" s="252">
        <f t="shared" si="307"/>
        <v>3</v>
      </c>
      <c r="O720" s="129">
        <v>0</v>
      </c>
      <c r="P720" s="129"/>
      <c r="Q720" s="6"/>
      <c r="R720" s="276">
        <f t="shared" si="308"/>
        <v>352</v>
      </c>
      <c r="S720" s="238">
        <f t="shared" si="309"/>
        <v>591</v>
      </c>
      <c r="T720" s="253">
        <f t="shared" si="310"/>
        <v>0</v>
      </c>
      <c r="U720" s="278">
        <f t="shared" si="301"/>
        <v>44740</v>
      </c>
      <c r="V720" s="5">
        <f t="shared" si="302"/>
        <v>0</v>
      </c>
      <c r="W720" s="27">
        <f t="shared" si="303"/>
        <v>1011</v>
      </c>
      <c r="X720" s="253">
        <f t="shared" si="311"/>
        <v>30</v>
      </c>
      <c r="Y720" s="5">
        <f t="shared" si="312"/>
        <v>0</v>
      </c>
      <c r="Z720" s="250">
        <f t="shared" si="313"/>
        <v>0</v>
      </c>
    </row>
    <row r="721" spans="1:26" ht="24" customHeight="1" x14ac:dyDescent="0.55000000000000004">
      <c r="A721">
        <f t="shared" si="288"/>
        <v>723</v>
      </c>
      <c r="B721" s="248"/>
      <c r="C721" s="45"/>
      <c r="D721" t="s">
        <v>945</v>
      </c>
      <c r="E721">
        <v>24</v>
      </c>
      <c r="F721">
        <f t="shared" si="289"/>
        <v>633</v>
      </c>
      <c r="G721" s="1">
        <v>44741</v>
      </c>
      <c r="H721" s="129">
        <v>0</v>
      </c>
      <c r="I721" s="247">
        <f t="shared" si="304"/>
        <v>1011</v>
      </c>
      <c r="J721" s="129"/>
      <c r="K721" s="252">
        <f t="shared" si="305"/>
        <v>977</v>
      </c>
      <c r="L721" s="275">
        <f t="shared" si="306"/>
        <v>78</v>
      </c>
      <c r="M721" s="5"/>
      <c r="N721" s="252">
        <f t="shared" si="307"/>
        <v>3</v>
      </c>
      <c r="O721" s="129">
        <v>0</v>
      </c>
      <c r="P721" s="129"/>
      <c r="Q721" s="6"/>
      <c r="R721" s="276">
        <f t="shared" si="308"/>
        <v>352</v>
      </c>
      <c r="S721" s="238">
        <f t="shared" si="309"/>
        <v>591</v>
      </c>
      <c r="T721" s="253">
        <f t="shared" si="310"/>
        <v>0</v>
      </c>
      <c r="U721" s="278">
        <f t="shared" si="301"/>
        <v>44741</v>
      </c>
      <c r="V721" s="5">
        <f t="shared" si="302"/>
        <v>0</v>
      </c>
      <c r="W721" s="27">
        <f t="shared" si="303"/>
        <v>1011</v>
      </c>
      <c r="X721" s="253">
        <f t="shared" si="311"/>
        <v>30</v>
      </c>
      <c r="Y721" s="5">
        <f t="shared" si="312"/>
        <v>0</v>
      </c>
      <c r="Z721" s="250">
        <f t="shared" si="313"/>
        <v>0</v>
      </c>
    </row>
    <row r="722" spans="1:26" ht="24" customHeight="1" x14ac:dyDescent="0.55000000000000004">
      <c r="A722">
        <f t="shared" si="288"/>
        <v>724</v>
      </c>
      <c r="B722" s="248"/>
      <c r="C722" s="45"/>
      <c r="D722" t="s">
        <v>946</v>
      </c>
      <c r="E722">
        <v>24</v>
      </c>
      <c r="F722">
        <f t="shared" si="289"/>
        <v>634</v>
      </c>
      <c r="G722" s="1">
        <v>44742</v>
      </c>
      <c r="H722" s="129">
        <v>0</v>
      </c>
      <c r="I722" s="247">
        <f t="shared" si="304"/>
        <v>1011</v>
      </c>
      <c r="J722" s="129"/>
      <c r="K722" s="252">
        <f t="shared" si="305"/>
        <v>977</v>
      </c>
      <c r="L722" s="275">
        <f t="shared" si="306"/>
        <v>78</v>
      </c>
      <c r="M722" s="5"/>
      <c r="N722" s="252">
        <f t="shared" si="307"/>
        <v>3</v>
      </c>
      <c r="O722" s="129">
        <v>0</v>
      </c>
      <c r="P722" s="129"/>
      <c r="Q722" s="6"/>
      <c r="R722" s="276">
        <f t="shared" si="308"/>
        <v>352</v>
      </c>
      <c r="S722" s="238">
        <f t="shared" si="309"/>
        <v>591</v>
      </c>
      <c r="T722" s="253">
        <f t="shared" si="310"/>
        <v>0</v>
      </c>
      <c r="U722" s="278">
        <f t="shared" si="301"/>
        <v>44742</v>
      </c>
      <c r="V722" s="5">
        <f t="shared" si="302"/>
        <v>0</v>
      </c>
      <c r="W722" s="27">
        <f t="shared" si="303"/>
        <v>1011</v>
      </c>
      <c r="X722" s="253">
        <f t="shared" si="311"/>
        <v>30</v>
      </c>
      <c r="Y722" s="5">
        <f t="shared" si="312"/>
        <v>0</v>
      </c>
      <c r="Z722" s="250">
        <f t="shared" si="313"/>
        <v>0</v>
      </c>
    </row>
    <row r="723" spans="1:26" ht="24" customHeight="1" x14ac:dyDescent="0.55000000000000004">
      <c r="A723">
        <f t="shared" si="288"/>
        <v>725</v>
      </c>
      <c r="B723" s="248"/>
      <c r="C723" s="45"/>
      <c r="D723" t="s">
        <v>950</v>
      </c>
      <c r="E723">
        <v>24</v>
      </c>
      <c r="F723">
        <f t="shared" si="289"/>
        <v>635</v>
      </c>
      <c r="G723" s="1">
        <v>44743</v>
      </c>
      <c r="H723" s="129">
        <v>0</v>
      </c>
      <c r="I723" s="247">
        <f t="shared" si="304"/>
        <v>1011</v>
      </c>
      <c r="J723" s="129"/>
      <c r="K723" s="252">
        <f t="shared" si="305"/>
        <v>977</v>
      </c>
      <c r="L723" s="275">
        <f t="shared" si="306"/>
        <v>78</v>
      </c>
      <c r="M723" s="5"/>
      <c r="N723" s="252">
        <f t="shared" si="307"/>
        <v>3</v>
      </c>
      <c r="O723" s="129">
        <v>0</v>
      </c>
      <c r="P723" s="129"/>
      <c r="Q723" s="6"/>
      <c r="R723" s="276">
        <f t="shared" si="308"/>
        <v>352</v>
      </c>
      <c r="S723" s="238">
        <f t="shared" si="309"/>
        <v>591</v>
      </c>
      <c r="T723" s="253">
        <f t="shared" si="310"/>
        <v>0</v>
      </c>
      <c r="U723" s="278">
        <f t="shared" si="301"/>
        <v>44743</v>
      </c>
      <c r="V723" s="5">
        <f t="shared" si="302"/>
        <v>0</v>
      </c>
      <c r="W723" s="27">
        <f t="shared" si="303"/>
        <v>1011</v>
      </c>
      <c r="X723" s="253">
        <f t="shared" si="311"/>
        <v>30</v>
      </c>
      <c r="Y723" s="5">
        <f t="shared" si="312"/>
        <v>0</v>
      </c>
      <c r="Z723" s="250">
        <f t="shared" si="313"/>
        <v>0</v>
      </c>
    </row>
    <row r="724" spans="1:26" ht="24" customHeight="1" x14ac:dyDescent="0.55000000000000004">
      <c r="A724">
        <f t="shared" si="288"/>
        <v>726</v>
      </c>
      <c r="B724" s="248"/>
      <c r="C724" s="45"/>
      <c r="D724" t="s">
        <v>951</v>
      </c>
      <c r="E724">
        <v>24</v>
      </c>
      <c r="F724">
        <f t="shared" si="289"/>
        <v>636</v>
      </c>
      <c r="G724" s="1">
        <v>44744</v>
      </c>
      <c r="H724" s="129">
        <v>0</v>
      </c>
      <c r="I724" s="247">
        <f t="shared" si="304"/>
        <v>1011</v>
      </c>
      <c r="J724" s="129"/>
      <c r="K724" s="252">
        <f t="shared" si="305"/>
        <v>977</v>
      </c>
      <c r="L724" s="275">
        <f t="shared" si="306"/>
        <v>78</v>
      </c>
      <c r="M724" s="5"/>
      <c r="N724" s="252">
        <f t="shared" si="307"/>
        <v>3</v>
      </c>
      <c r="O724" s="129">
        <v>0</v>
      </c>
      <c r="P724" s="129"/>
      <c r="Q724" s="6"/>
      <c r="R724" s="276">
        <f t="shared" si="308"/>
        <v>352</v>
      </c>
      <c r="S724" s="238">
        <f t="shared" si="309"/>
        <v>591</v>
      </c>
      <c r="T724" s="253">
        <f t="shared" si="310"/>
        <v>0</v>
      </c>
      <c r="U724" s="278">
        <f t="shared" si="301"/>
        <v>44744</v>
      </c>
      <c r="V724" s="5">
        <f t="shared" si="302"/>
        <v>0</v>
      </c>
      <c r="W724" s="27">
        <f t="shared" si="303"/>
        <v>1011</v>
      </c>
      <c r="X724" s="253">
        <f t="shared" si="311"/>
        <v>30</v>
      </c>
      <c r="Y724" s="5">
        <f t="shared" si="312"/>
        <v>0</v>
      </c>
      <c r="Z724" s="250">
        <f t="shared" si="313"/>
        <v>0</v>
      </c>
    </row>
    <row r="725" spans="1:26" ht="24" customHeight="1" x14ac:dyDescent="0.55000000000000004">
      <c r="A725">
        <f t="shared" si="288"/>
        <v>727</v>
      </c>
      <c r="B725" s="248"/>
      <c r="C725" s="45"/>
      <c r="D725" t="s">
        <v>952</v>
      </c>
      <c r="E725">
        <v>24</v>
      </c>
      <c r="F725">
        <f t="shared" si="289"/>
        <v>637</v>
      </c>
      <c r="G725" s="1">
        <v>44745</v>
      </c>
      <c r="H725" s="129">
        <v>0</v>
      </c>
      <c r="I725" s="247">
        <f t="shared" si="304"/>
        <v>1011</v>
      </c>
      <c r="J725" s="129"/>
      <c r="K725" s="252">
        <f t="shared" si="305"/>
        <v>977</v>
      </c>
      <c r="L725" s="275">
        <f t="shared" si="306"/>
        <v>78</v>
      </c>
      <c r="M725" s="5"/>
      <c r="N725" s="252">
        <f t="shared" si="307"/>
        <v>3</v>
      </c>
      <c r="O725" s="129">
        <v>0</v>
      </c>
      <c r="P725" s="129"/>
      <c r="Q725" s="6"/>
      <c r="R725" s="276">
        <f t="shared" si="308"/>
        <v>352</v>
      </c>
      <c r="S725" s="238">
        <f t="shared" si="309"/>
        <v>591</v>
      </c>
      <c r="T725" s="253">
        <f t="shared" si="310"/>
        <v>0</v>
      </c>
      <c r="U725" s="278">
        <f t="shared" si="301"/>
        <v>44745</v>
      </c>
      <c r="V725" s="5">
        <f t="shared" si="302"/>
        <v>0</v>
      </c>
      <c r="W725" s="27">
        <f t="shared" si="303"/>
        <v>1011</v>
      </c>
      <c r="X725" s="253">
        <f t="shared" si="311"/>
        <v>30</v>
      </c>
      <c r="Y725" s="5">
        <f t="shared" si="312"/>
        <v>0</v>
      </c>
      <c r="Z725" s="250">
        <f t="shared" si="313"/>
        <v>0</v>
      </c>
    </row>
    <row r="726" spans="1:26" ht="24" customHeight="1" x14ac:dyDescent="0.55000000000000004">
      <c r="A726">
        <f t="shared" si="288"/>
        <v>728</v>
      </c>
      <c r="B726" s="248"/>
      <c r="C726" s="45"/>
      <c r="D726" t="s">
        <v>953</v>
      </c>
      <c r="E726">
        <v>24</v>
      </c>
      <c r="F726">
        <f t="shared" si="289"/>
        <v>638</v>
      </c>
      <c r="G726" s="1">
        <v>44746</v>
      </c>
      <c r="H726" s="129">
        <v>0</v>
      </c>
      <c r="I726" s="247">
        <f t="shared" si="304"/>
        <v>1011</v>
      </c>
      <c r="J726" s="129"/>
      <c r="K726" s="252">
        <f t="shared" si="305"/>
        <v>977</v>
      </c>
      <c r="L726" s="275">
        <f t="shared" si="306"/>
        <v>78</v>
      </c>
      <c r="M726" s="5"/>
      <c r="N726" s="252">
        <f t="shared" si="307"/>
        <v>3</v>
      </c>
      <c r="O726" s="129">
        <v>0</v>
      </c>
      <c r="P726" s="129"/>
      <c r="Q726" s="6"/>
      <c r="R726" s="276">
        <f t="shared" si="308"/>
        <v>352</v>
      </c>
      <c r="S726" s="238">
        <f t="shared" si="309"/>
        <v>591</v>
      </c>
      <c r="T726" s="253">
        <f t="shared" si="310"/>
        <v>0</v>
      </c>
      <c r="U726" s="278">
        <f t="shared" si="301"/>
        <v>44746</v>
      </c>
      <c r="V726" s="5">
        <f t="shared" si="302"/>
        <v>0</v>
      </c>
      <c r="W726" s="27">
        <f t="shared" si="303"/>
        <v>1011</v>
      </c>
      <c r="X726" s="253">
        <f t="shared" si="311"/>
        <v>30</v>
      </c>
      <c r="Y726" s="5">
        <f t="shared" si="312"/>
        <v>0</v>
      </c>
      <c r="Z726" s="250">
        <f t="shared" si="313"/>
        <v>0</v>
      </c>
    </row>
    <row r="727" spans="1:26" ht="24" customHeight="1" x14ac:dyDescent="0.55000000000000004">
      <c r="A727">
        <f t="shared" si="288"/>
        <v>729</v>
      </c>
      <c r="B727" s="248"/>
      <c r="C727" s="45"/>
      <c r="D727" t="s">
        <v>954</v>
      </c>
      <c r="E727">
        <v>24</v>
      </c>
      <c r="F727">
        <f t="shared" si="289"/>
        <v>639</v>
      </c>
      <c r="G727" s="1">
        <v>44747</v>
      </c>
      <c r="H727" s="129">
        <v>0</v>
      </c>
      <c r="I727" s="247">
        <f t="shared" si="304"/>
        <v>1011</v>
      </c>
      <c r="J727" s="129"/>
      <c r="K727" s="252">
        <f t="shared" si="305"/>
        <v>977</v>
      </c>
      <c r="L727" s="275">
        <f t="shared" si="306"/>
        <v>78</v>
      </c>
      <c r="M727" s="5"/>
      <c r="N727" s="252">
        <f t="shared" si="307"/>
        <v>3</v>
      </c>
      <c r="O727" s="129">
        <v>0</v>
      </c>
      <c r="P727" s="129"/>
      <c r="Q727" s="6"/>
      <c r="R727" s="276">
        <f t="shared" si="308"/>
        <v>352</v>
      </c>
      <c r="S727" s="238">
        <f t="shared" si="309"/>
        <v>591</v>
      </c>
      <c r="T727" s="253">
        <f t="shared" si="310"/>
        <v>0</v>
      </c>
      <c r="U727" s="278">
        <f t="shared" si="301"/>
        <v>44747</v>
      </c>
      <c r="V727" s="5">
        <f t="shared" si="302"/>
        <v>0</v>
      </c>
      <c r="W727" s="27">
        <f t="shared" si="303"/>
        <v>1011</v>
      </c>
      <c r="X727" s="253">
        <f t="shared" si="311"/>
        <v>30</v>
      </c>
      <c r="Y727" s="5">
        <f t="shared" si="312"/>
        <v>0</v>
      </c>
      <c r="Z727" s="250">
        <f t="shared" si="313"/>
        <v>0</v>
      </c>
    </row>
    <row r="728" spans="1:26" ht="24" customHeight="1" x14ac:dyDescent="0.55000000000000004">
      <c r="A728">
        <f t="shared" si="288"/>
        <v>730</v>
      </c>
      <c r="B728" s="248"/>
      <c r="C728" s="45"/>
      <c r="D728" t="s">
        <v>955</v>
      </c>
      <c r="E728">
        <v>24</v>
      </c>
      <c r="F728">
        <f t="shared" si="289"/>
        <v>640</v>
      </c>
      <c r="G728" s="1">
        <v>44748</v>
      </c>
      <c r="H728" s="129">
        <v>0</v>
      </c>
      <c r="I728" s="247">
        <f t="shared" si="304"/>
        <v>1011</v>
      </c>
      <c r="J728" s="129"/>
      <c r="K728" s="252">
        <f t="shared" si="305"/>
        <v>977</v>
      </c>
      <c r="L728" s="275">
        <f t="shared" si="306"/>
        <v>78</v>
      </c>
      <c r="M728" s="5"/>
      <c r="N728" s="252">
        <f t="shared" si="307"/>
        <v>3</v>
      </c>
      <c r="O728" s="129">
        <v>0</v>
      </c>
      <c r="P728" s="129"/>
      <c r="Q728" s="6"/>
      <c r="R728" s="276">
        <f t="shared" si="308"/>
        <v>352</v>
      </c>
      <c r="S728" s="238">
        <f t="shared" si="309"/>
        <v>591</v>
      </c>
      <c r="T728" s="253">
        <f t="shared" si="310"/>
        <v>0</v>
      </c>
      <c r="U728" s="278">
        <f t="shared" si="301"/>
        <v>44748</v>
      </c>
      <c r="V728" s="5">
        <f t="shared" si="302"/>
        <v>0</v>
      </c>
      <c r="W728" s="27">
        <f t="shared" si="303"/>
        <v>1011</v>
      </c>
      <c r="X728" s="253">
        <f t="shared" si="311"/>
        <v>30</v>
      </c>
      <c r="Y728" s="5">
        <f t="shared" si="312"/>
        <v>0</v>
      </c>
      <c r="Z728" s="250">
        <f t="shared" si="313"/>
        <v>0</v>
      </c>
    </row>
    <row r="729" spans="1:26" ht="24" customHeight="1" x14ac:dyDescent="0.55000000000000004">
      <c r="A729">
        <f t="shared" si="288"/>
        <v>731</v>
      </c>
      <c r="B729" s="248"/>
      <c r="C729" s="45"/>
      <c r="D729" t="s">
        <v>956</v>
      </c>
      <c r="E729">
        <v>24</v>
      </c>
      <c r="F729">
        <f t="shared" si="289"/>
        <v>641</v>
      </c>
      <c r="G729" s="1">
        <v>44749</v>
      </c>
      <c r="H729" s="129">
        <v>0</v>
      </c>
      <c r="I729" s="247">
        <f t="shared" si="304"/>
        <v>1011</v>
      </c>
      <c r="J729" s="129"/>
      <c r="K729" s="252">
        <f t="shared" si="305"/>
        <v>977</v>
      </c>
      <c r="L729" s="275">
        <f t="shared" si="306"/>
        <v>78</v>
      </c>
      <c r="M729" s="5"/>
      <c r="N729" s="252">
        <f t="shared" si="307"/>
        <v>3</v>
      </c>
      <c r="O729" s="129">
        <v>0</v>
      </c>
      <c r="P729" s="129"/>
      <c r="Q729" s="6"/>
      <c r="R729" s="276">
        <f t="shared" si="308"/>
        <v>352</v>
      </c>
      <c r="S729" s="238">
        <f t="shared" si="309"/>
        <v>591</v>
      </c>
      <c r="T729" s="253">
        <f t="shared" si="310"/>
        <v>0</v>
      </c>
      <c r="U729" s="278">
        <f t="shared" si="301"/>
        <v>44749</v>
      </c>
      <c r="V729" s="5">
        <f t="shared" si="302"/>
        <v>0</v>
      </c>
      <c r="W729" s="27">
        <f t="shared" si="303"/>
        <v>1011</v>
      </c>
      <c r="X729" s="253">
        <f t="shared" si="311"/>
        <v>30</v>
      </c>
      <c r="Y729" s="5">
        <f t="shared" si="312"/>
        <v>0</v>
      </c>
      <c r="Z729" s="250">
        <f t="shared" si="313"/>
        <v>0</v>
      </c>
    </row>
    <row r="730" spans="1:26" ht="24" customHeight="1" x14ac:dyDescent="0.55000000000000004">
      <c r="A730">
        <f t="shared" si="288"/>
        <v>732</v>
      </c>
      <c r="B730" s="248"/>
      <c r="C730" s="45"/>
      <c r="D730" t="s">
        <v>957</v>
      </c>
      <c r="E730">
        <v>24</v>
      </c>
      <c r="F730">
        <f t="shared" si="289"/>
        <v>642</v>
      </c>
      <c r="G730" s="1">
        <v>44750</v>
      </c>
      <c r="H730" s="129">
        <v>0</v>
      </c>
      <c r="I730" s="247">
        <f t="shared" si="304"/>
        <v>1011</v>
      </c>
      <c r="J730" s="129"/>
      <c r="K730" s="252">
        <f t="shared" si="305"/>
        <v>977</v>
      </c>
      <c r="L730" s="275">
        <f t="shared" si="306"/>
        <v>78</v>
      </c>
      <c r="M730" s="5"/>
      <c r="N730" s="252">
        <f t="shared" si="307"/>
        <v>3</v>
      </c>
      <c r="O730" s="129">
        <v>0</v>
      </c>
      <c r="P730" s="129"/>
      <c r="Q730" s="6"/>
      <c r="R730" s="276">
        <f t="shared" si="308"/>
        <v>352</v>
      </c>
      <c r="S730" s="238">
        <f t="shared" si="309"/>
        <v>591</v>
      </c>
      <c r="T730" s="253">
        <f t="shared" si="310"/>
        <v>0</v>
      </c>
      <c r="U730" s="278">
        <f t="shared" si="301"/>
        <v>44750</v>
      </c>
      <c r="V730" s="5">
        <f t="shared" si="302"/>
        <v>0</v>
      </c>
      <c r="W730" s="27">
        <f t="shared" si="303"/>
        <v>1011</v>
      </c>
      <c r="X730" s="253">
        <f t="shared" si="311"/>
        <v>30</v>
      </c>
      <c r="Y730" s="5">
        <f t="shared" si="312"/>
        <v>0</v>
      </c>
      <c r="Z730" s="250">
        <f t="shared" si="313"/>
        <v>0</v>
      </c>
    </row>
    <row r="731" spans="1:26" ht="24" customHeight="1" x14ac:dyDescent="0.55000000000000004">
      <c r="A731">
        <f t="shared" si="288"/>
        <v>733</v>
      </c>
      <c r="B731" s="248"/>
      <c r="C731" s="45"/>
      <c r="D731" t="s">
        <v>958</v>
      </c>
      <c r="E731">
        <v>24</v>
      </c>
      <c r="F731">
        <f t="shared" si="289"/>
        <v>643</v>
      </c>
      <c r="G731" s="1">
        <v>44751</v>
      </c>
      <c r="H731" s="129">
        <v>0</v>
      </c>
      <c r="I731" s="247">
        <f t="shared" si="304"/>
        <v>1011</v>
      </c>
      <c r="J731" s="129"/>
      <c r="K731" s="252">
        <f t="shared" si="305"/>
        <v>977</v>
      </c>
      <c r="L731" s="275">
        <f t="shared" si="306"/>
        <v>78</v>
      </c>
      <c r="M731" s="5"/>
      <c r="N731" s="252">
        <f t="shared" si="307"/>
        <v>3</v>
      </c>
      <c r="O731" s="129">
        <v>0</v>
      </c>
      <c r="P731" s="129"/>
      <c r="Q731" s="6"/>
      <c r="R731" s="276">
        <f t="shared" si="308"/>
        <v>352</v>
      </c>
      <c r="S731" s="238">
        <f t="shared" si="309"/>
        <v>591</v>
      </c>
      <c r="T731" s="253">
        <f t="shared" si="310"/>
        <v>0</v>
      </c>
      <c r="U731" s="278">
        <f t="shared" si="301"/>
        <v>44751</v>
      </c>
      <c r="V731" s="5">
        <f t="shared" si="302"/>
        <v>0</v>
      </c>
      <c r="W731" s="27">
        <f t="shared" si="303"/>
        <v>1011</v>
      </c>
      <c r="X731" s="253">
        <f t="shared" si="311"/>
        <v>30</v>
      </c>
      <c r="Y731" s="5">
        <f t="shared" si="312"/>
        <v>0</v>
      </c>
      <c r="Z731" s="250">
        <f t="shared" si="313"/>
        <v>0</v>
      </c>
    </row>
    <row r="732" spans="1:26" ht="24" customHeight="1" x14ac:dyDescent="0.55000000000000004">
      <c r="A732">
        <f t="shared" si="288"/>
        <v>734</v>
      </c>
      <c r="B732" s="248"/>
      <c r="C732" s="45"/>
      <c r="D732" t="s">
        <v>959</v>
      </c>
      <c r="E732">
        <v>24</v>
      </c>
      <c r="F732">
        <f t="shared" si="289"/>
        <v>644</v>
      </c>
      <c r="G732" s="1">
        <v>44752</v>
      </c>
      <c r="H732" s="129">
        <v>0</v>
      </c>
      <c r="I732" s="247">
        <f t="shared" si="304"/>
        <v>1011</v>
      </c>
      <c r="J732" s="129"/>
      <c r="K732" s="252">
        <f t="shared" si="305"/>
        <v>977</v>
      </c>
      <c r="L732" s="275">
        <f t="shared" si="306"/>
        <v>78</v>
      </c>
      <c r="M732" s="5"/>
      <c r="N732" s="252">
        <f t="shared" si="307"/>
        <v>3</v>
      </c>
      <c r="O732" s="129">
        <v>0</v>
      </c>
      <c r="P732" s="129"/>
      <c r="Q732" s="6"/>
      <c r="R732" s="276">
        <f t="shared" si="308"/>
        <v>352</v>
      </c>
      <c r="S732" s="238">
        <f t="shared" si="309"/>
        <v>591</v>
      </c>
      <c r="T732" s="253">
        <f t="shared" si="310"/>
        <v>0</v>
      </c>
      <c r="U732" s="278">
        <f t="shared" si="301"/>
        <v>44752</v>
      </c>
      <c r="V732" s="5">
        <f t="shared" si="302"/>
        <v>0</v>
      </c>
      <c r="W732" s="27">
        <f t="shared" si="303"/>
        <v>1011</v>
      </c>
      <c r="X732" s="253">
        <f t="shared" si="311"/>
        <v>30</v>
      </c>
      <c r="Y732" s="5">
        <f t="shared" si="312"/>
        <v>0</v>
      </c>
      <c r="Z732" s="250">
        <f t="shared" si="313"/>
        <v>0</v>
      </c>
    </row>
    <row r="733" spans="1:26" ht="24" customHeight="1" x14ac:dyDescent="0.55000000000000004">
      <c r="A733">
        <f t="shared" si="288"/>
        <v>735</v>
      </c>
      <c r="B733" s="248"/>
      <c r="C733" s="45"/>
      <c r="D733" t="s">
        <v>960</v>
      </c>
      <c r="E733">
        <v>24</v>
      </c>
      <c r="F733">
        <f t="shared" si="289"/>
        <v>645</v>
      </c>
      <c r="G733" s="1">
        <v>44753</v>
      </c>
      <c r="H733" s="129">
        <v>0</v>
      </c>
      <c r="I733" s="247">
        <f t="shared" si="304"/>
        <v>1011</v>
      </c>
      <c r="J733" s="129"/>
      <c r="K733" s="252">
        <f t="shared" si="305"/>
        <v>977</v>
      </c>
      <c r="L733" s="275">
        <f t="shared" si="306"/>
        <v>78</v>
      </c>
      <c r="M733" s="5"/>
      <c r="N733" s="252">
        <f t="shared" si="307"/>
        <v>3</v>
      </c>
      <c r="O733" s="129">
        <v>0</v>
      </c>
      <c r="P733" s="129"/>
      <c r="Q733" s="6"/>
      <c r="R733" s="276">
        <f t="shared" si="308"/>
        <v>352</v>
      </c>
      <c r="S733" s="238">
        <f t="shared" si="309"/>
        <v>591</v>
      </c>
      <c r="T733" s="253">
        <f t="shared" si="310"/>
        <v>0</v>
      </c>
      <c r="U733" s="278">
        <f t="shared" si="301"/>
        <v>44753</v>
      </c>
      <c r="V733" s="5">
        <f t="shared" si="302"/>
        <v>0</v>
      </c>
      <c r="W733" s="27">
        <f t="shared" si="303"/>
        <v>1011</v>
      </c>
      <c r="X733" s="253">
        <f t="shared" si="311"/>
        <v>30</v>
      </c>
      <c r="Y733" s="5">
        <f t="shared" si="312"/>
        <v>0</v>
      </c>
      <c r="Z733" s="250">
        <f t="shared" si="313"/>
        <v>0</v>
      </c>
    </row>
    <row r="734" spans="1:26" ht="24" customHeight="1" x14ac:dyDescent="0.55000000000000004">
      <c r="A734">
        <f t="shared" si="288"/>
        <v>736</v>
      </c>
      <c r="B734" s="248"/>
      <c r="C734" s="45"/>
      <c r="D734" t="s">
        <v>961</v>
      </c>
      <c r="E734">
        <v>24</v>
      </c>
      <c r="F734">
        <f t="shared" si="289"/>
        <v>646</v>
      </c>
      <c r="G734" s="1">
        <v>44754</v>
      </c>
      <c r="H734" s="129">
        <v>0</v>
      </c>
      <c r="I734" s="247">
        <f t="shared" si="304"/>
        <v>1011</v>
      </c>
      <c r="J734" s="129"/>
      <c r="K734" s="252">
        <f t="shared" si="305"/>
        <v>977</v>
      </c>
      <c r="L734" s="275">
        <f t="shared" si="306"/>
        <v>78</v>
      </c>
      <c r="M734" s="5"/>
      <c r="N734" s="252">
        <f t="shared" si="307"/>
        <v>3</v>
      </c>
      <c r="O734" s="129">
        <v>0</v>
      </c>
      <c r="P734" s="129"/>
      <c r="Q734" s="6"/>
      <c r="R734" s="276">
        <f t="shared" si="308"/>
        <v>352</v>
      </c>
      <c r="S734" s="238">
        <f t="shared" si="309"/>
        <v>591</v>
      </c>
      <c r="T734" s="253">
        <f t="shared" si="310"/>
        <v>0</v>
      </c>
      <c r="U734" s="278">
        <f t="shared" si="301"/>
        <v>44754</v>
      </c>
      <c r="V734" s="5">
        <f t="shared" si="302"/>
        <v>0</v>
      </c>
      <c r="W734" s="27">
        <f t="shared" si="303"/>
        <v>1011</v>
      </c>
      <c r="X734" s="253">
        <f t="shared" si="311"/>
        <v>30</v>
      </c>
      <c r="Y734" s="5">
        <f t="shared" si="312"/>
        <v>0</v>
      </c>
      <c r="Z734" s="250">
        <f t="shared" si="313"/>
        <v>0</v>
      </c>
    </row>
    <row r="735" spans="1:26" ht="24" customHeight="1" x14ac:dyDescent="0.55000000000000004">
      <c r="A735">
        <f t="shared" si="288"/>
        <v>737</v>
      </c>
      <c r="B735" s="248"/>
      <c r="C735" s="45"/>
      <c r="D735" t="s">
        <v>962</v>
      </c>
      <c r="E735">
        <v>24</v>
      </c>
      <c r="F735">
        <f t="shared" si="289"/>
        <v>647</v>
      </c>
      <c r="G735" s="1">
        <v>44755</v>
      </c>
      <c r="H735" s="129">
        <v>0</v>
      </c>
      <c r="I735" s="247">
        <f t="shared" si="304"/>
        <v>1011</v>
      </c>
      <c r="J735" s="129"/>
      <c r="K735" s="252">
        <f t="shared" si="305"/>
        <v>977</v>
      </c>
      <c r="L735" s="275">
        <f t="shared" si="306"/>
        <v>78</v>
      </c>
      <c r="M735" s="5"/>
      <c r="N735" s="252">
        <f t="shared" si="307"/>
        <v>3</v>
      </c>
      <c r="O735" s="129">
        <v>0</v>
      </c>
      <c r="P735" s="129"/>
      <c r="Q735" s="6"/>
      <c r="R735" s="276">
        <f t="shared" si="308"/>
        <v>352</v>
      </c>
      <c r="S735" s="238">
        <f t="shared" si="309"/>
        <v>591</v>
      </c>
      <c r="T735" s="253">
        <f t="shared" si="310"/>
        <v>0</v>
      </c>
      <c r="U735" s="278">
        <f t="shared" si="301"/>
        <v>44755</v>
      </c>
      <c r="V735" s="5">
        <f t="shared" si="302"/>
        <v>0</v>
      </c>
      <c r="W735" s="27">
        <f t="shared" si="303"/>
        <v>1011</v>
      </c>
      <c r="X735" s="253">
        <f t="shared" si="311"/>
        <v>30</v>
      </c>
      <c r="Y735" s="5">
        <f t="shared" si="312"/>
        <v>0</v>
      </c>
      <c r="Z735" s="250">
        <f t="shared" si="313"/>
        <v>0</v>
      </c>
    </row>
    <row r="736" spans="1:26" ht="24" customHeight="1" x14ac:dyDescent="0.55000000000000004">
      <c r="A736">
        <f t="shared" si="288"/>
        <v>738</v>
      </c>
      <c r="B736" s="248"/>
      <c r="C736" s="45"/>
      <c r="D736" t="s">
        <v>185</v>
      </c>
      <c r="E736">
        <v>24</v>
      </c>
      <c r="F736">
        <f t="shared" si="289"/>
        <v>648</v>
      </c>
      <c r="G736" s="1">
        <v>44756</v>
      </c>
      <c r="H736" s="129">
        <v>0</v>
      </c>
      <c r="I736" s="247">
        <f t="shared" si="304"/>
        <v>1011</v>
      </c>
      <c r="J736" s="129"/>
      <c r="K736" s="252">
        <f t="shared" si="305"/>
        <v>977</v>
      </c>
      <c r="L736" s="275">
        <f t="shared" si="306"/>
        <v>78</v>
      </c>
      <c r="M736" s="5"/>
      <c r="N736" s="252">
        <f t="shared" si="307"/>
        <v>3</v>
      </c>
      <c r="O736" s="129">
        <v>0</v>
      </c>
      <c r="P736" s="129"/>
      <c r="Q736" s="6"/>
      <c r="R736" s="276">
        <f t="shared" si="308"/>
        <v>352</v>
      </c>
      <c r="S736" s="238">
        <f t="shared" si="309"/>
        <v>591</v>
      </c>
      <c r="T736" s="253">
        <f t="shared" si="310"/>
        <v>0</v>
      </c>
      <c r="U736" s="278">
        <f t="shared" si="301"/>
        <v>44756</v>
      </c>
      <c r="V736" s="5">
        <f t="shared" si="302"/>
        <v>0</v>
      </c>
      <c r="W736" s="27">
        <f t="shared" si="303"/>
        <v>1011</v>
      </c>
      <c r="X736" s="253">
        <f t="shared" si="311"/>
        <v>30</v>
      </c>
      <c r="Y736" s="5">
        <f t="shared" si="312"/>
        <v>0</v>
      </c>
      <c r="Z736" s="250">
        <f t="shared" si="313"/>
        <v>0</v>
      </c>
    </row>
    <row r="737" spans="1:26" ht="24" customHeight="1" x14ac:dyDescent="0.55000000000000004">
      <c r="A737">
        <f t="shared" si="288"/>
        <v>739</v>
      </c>
      <c r="B737" s="248"/>
      <c r="C737" s="45"/>
      <c r="D737" t="s">
        <v>187</v>
      </c>
      <c r="E737">
        <v>24</v>
      </c>
      <c r="F737">
        <f t="shared" si="289"/>
        <v>649</v>
      </c>
      <c r="G737" s="1">
        <v>44757</v>
      </c>
      <c r="H737" s="129">
        <v>0</v>
      </c>
      <c r="I737" s="247">
        <f t="shared" si="304"/>
        <v>1011</v>
      </c>
      <c r="J737" s="129"/>
      <c r="K737" s="252">
        <f t="shared" si="305"/>
        <v>977</v>
      </c>
      <c r="L737" s="275">
        <f t="shared" si="306"/>
        <v>78</v>
      </c>
      <c r="M737" s="5"/>
      <c r="N737" s="252">
        <f t="shared" si="307"/>
        <v>3</v>
      </c>
      <c r="O737" s="129">
        <v>0</v>
      </c>
      <c r="P737" s="129"/>
      <c r="Q737" s="6"/>
      <c r="R737" s="276">
        <f t="shared" si="308"/>
        <v>352</v>
      </c>
      <c r="S737" s="238">
        <f t="shared" si="309"/>
        <v>591</v>
      </c>
      <c r="T737" s="253">
        <f t="shared" si="310"/>
        <v>0</v>
      </c>
      <c r="U737" s="278">
        <f t="shared" si="301"/>
        <v>44757</v>
      </c>
      <c r="V737" s="5">
        <f t="shared" si="302"/>
        <v>0</v>
      </c>
      <c r="W737" s="27">
        <f t="shared" si="303"/>
        <v>1011</v>
      </c>
      <c r="X737" s="253">
        <f t="shared" si="311"/>
        <v>30</v>
      </c>
      <c r="Y737" s="5">
        <f t="shared" si="312"/>
        <v>0</v>
      </c>
      <c r="Z737" s="250">
        <f t="shared" si="313"/>
        <v>0</v>
      </c>
    </row>
    <row r="738" spans="1:26" ht="24" customHeight="1" x14ac:dyDescent="0.55000000000000004">
      <c r="A738">
        <f t="shared" si="288"/>
        <v>740</v>
      </c>
      <c r="B738" s="248"/>
      <c r="C738" s="45"/>
      <c r="D738" t="s">
        <v>963</v>
      </c>
      <c r="E738">
        <v>24</v>
      </c>
      <c r="F738">
        <f t="shared" si="289"/>
        <v>650</v>
      </c>
      <c r="G738" s="1">
        <v>44758</v>
      </c>
      <c r="H738" s="129">
        <v>0</v>
      </c>
      <c r="I738" s="247">
        <f t="shared" si="304"/>
        <v>1011</v>
      </c>
      <c r="J738" s="129"/>
      <c r="K738" s="252">
        <f t="shared" si="305"/>
        <v>977</v>
      </c>
      <c r="L738" s="275">
        <f t="shared" si="306"/>
        <v>78</v>
      </c>
      <c r="M738" s="5"/>
      <c r="N738" s="252">
        <f t="shared" si="307"/>
        <v>3</v>
      </c>
      <c r="O738" s="129">
        <v>0</v>
      </c>
      <c r="P738" s="129"/>
      <c r="Q738" s="6"/>
      <c r="R738" s="276">
        <f t="shared" si="308"/>
        <v>352</v>
      </c>
      <c r="S738" s="238">
        <f t="shared" si="309"/>
        <v>591</v>
      </c>
      <c r="T738" s="253">
        <f t="shared" si="310"/>
        <v>0</v>
      </c>
      <c r="U738" s="278">
        <f t="shared" si="301"/>
        <v>44758</v>
      </c>
      <c r="V738" s="5">
        <f t="shared" si="302"/>
        <v>0</v>
      </c>
      <c r="W738" s="27">
        <f t="shared" si="303"/>
        <v>1011</v>
      </c>
      <c r="X738" s="253">
        <f t="shared" si="311"/>
        <v>30</v>
      </c>
      <c r="Y738" s="5">
        <f t="shared" si="312"/>
        <v>0</v>
      </c>
      <c r="Z738" s="250">
        <f t="shared" si="313"/>
        <v>0</v>
      </c>
    </row>
    <row r="739" spans="1:26" ht="24" customHeight="1" x14ac:dyDescent="0.55000000000000004">
      <c r="A739">
        <f t="shared" si="288"/>
        <v>741</v>
      </c>
      <c r="B739" s="248"/>
      <c r="C739" s="45"/>
      <c r="D739" t="s">
        <v>964</v>
      </c>
      <c r="E739">
        <v>24</v>
      </c>
      <c r="F739">
        <f t="shared" si="289"/>
        <v>651</v>
      </c>
      <c r="G739" s="1">
        <v>44759</v>
      </c>
      <c r="H739" s="129">
        <v>0</v>
      </c>
      <c r="I739" s="247">
        <f t="shared" si="304"/>
        <v>1011</v>
      </c>
      <c r="J739" s="129"/>
      <c r="K739" s="252">
        <f t="shared" si="305"/>
        <v>977</v>
      </c>
      <c r="L739" s="275">
        <f t="shared" si="306"/>
        <v>78</v>
      </c>
      <c r="M739" s="5"/>
      <c r="N739" s="252">
        <f t="shared" si="307"/>
        <v>3</v>
      </c>
      <c r="O739" s="129">
        <v>0</v>
      </c>
      <c r="P739" s="129"/>
      <c r="Q739" s="6"/>
      <c r="R739" s="276">
        <f t="shared" si="308"/>
        <v>352</v>
      </c>
      <c r="S739" s="238">
        <f t="shared" si="309"/>
        <v>591</v>
      </c>
      <c r="T739" s="253">
        <f t="shared" si="310"/>
        <v>0</v>
      </c>
      <c r="U739" s="278">
        <f t="shared" si="301"/>
        <v>44759</v>
      </c>
      <c r="V739" s="5">
        <f t="shared" si="302"/>
        <v>0</v>
      </c>
      <c r="W739" s="27">
        <f t="shared" si="303"/>
        <v>1011</v>
      </c>
      <c r="X739" s="253">
        <f t="shared" si="311"/>
        <v>30</v>
      </c>
      <c r="Y739" s="5">
        <f t="shared" si="312"/>
        <v>0</v>
      </c>
      <c r="Z739" s="250">
        <f t="shared" si="313"/>
        <v>0</v>
      </c>
    </row>
    <row r="740" spans="1:26" ht="24" customHeight="1" x14ac:dyDescent="0.55000000000000004">
      <c r="A740">
        <f t="shared" si="288"/>
        <v>742</v>
      </c>
      <c r="B740" s="248"/>
      <c r="C740" s="45"/>
      <c r="D740" t="s">
        <v>965</v>
      </c>
      <c r="E740">
        <v>24</v>
      </c>
      <c r="F740">
        <f t="shared" si="289"/>
        <v>652</v>
      </c>
      <c r="G740" s="1">
        <v>44760</v>
      </c>
      <c r="H740" s="129">
        <v>0</v>
      </c>
      <c r="I740" s="247">
        <f t="shared" ref="I740" si="314">+I739+H740</f>
        <v>1011</v>
      </c>
      <c r="J740" s="129"/>
      <c r="K740" s="252">
        <f t="shared" ref="K740" si="315">+K739+J740</f>
        <v>977</v>
      </c>
      <c r="L740" s="275">
        <f t="shared" ref="L740" si="316">+L739+J740</f>
        <v>78</v>
      </c>
      <c r="M740" s="5"/>
      <c r="N740" s="252">
        <f t="shared" ref="N740" si="317">+N739+M740</f>
        <v>3</v>
      </c>
      <c r="O740" s="129">
        <v>0</v>
      </c>
      <c r="P740" s="129"/>
      <c r="Q740" s="6"/>
      <c r="R740" s="276">
        <f t="shared" ref="R740" si="318">+R739+Q740</f>
        <v>352</v>
      </c>
      <c r="S740" s="238">
        <f t="shared" ref="S740" si="319">+S739+Q740</f>
        <v>591</v>
      </c>
      <c r="T740" s="253">
        <f t="shared" ref="T740" si="320">+T739+O740-P740-Q740</f>
        <v>0</v>
      </c>
      <c r="U740" s="278">
        <f t="shared" ref="U740" si="321">+G740</f>
        <v>44760</v>
      </c>
      <c r="V740" s="5">
        <f t="shared" ref="V740" si="322">+H740</f>
        <v>0</v>
      </c>
      <c r="W740" s="27">
        <f t="shared" ref="W740" si="323">+I740</f>
        <v>1011</v>
      </c>
      <c r="X740" s="253">
        <f t="shared" ref="X740" si="324">+X739+V740-J740</f>
        <v>30</v>
      </c>
      <c r="Y740" s="5">
        <f t="shared" ref="Y740" si="325">+O740</f>
        <v>0</v>
      </c>
      <c r="Z740" s="250">
        <f t="shared" ref="Z740" si="326">+Z739+Y740-P740-Q740</f>
        <v>0</v>
      </c>
    </row>
    <row r="741" spans="1:26" ht="24" customHeight="1" x14ac:dyDescent="0.55000000000000004">
      <c r="A741">
        <f t="shared" si="288"/>
        <v>743</v>
      </c>
      <c r="B741" s="248"/>
      <c r="C741" s="45"/>
      <c r="D741" t="s">
        <v>202</v>
      </c>
      <c r="E741">
        <v>24</v>
      </c>
      <c r="F741">
        <f t="shared" si="289"/>
        <v>653</v>
      </c>
      <c r="G741" s="1">
        <v>44761</v>
      </c>
      <c r="H741" s="129">
        <v>0</v>
      </c>
      <c r="I741" s="247">
        <f t="shared" ref="I741" si="327">+I740+H741</f>
        <v>1011</v>
      </c>
      <c r="J741" s="129"/>
      <c r="K741" s="252">
        <f t="shared" ref="K741" si="328">+K740+J741</f>
        <v>977</v>
      </c>
      <c r="L741" s="275">
        <f t="shared" ref="L741" si="329">+L740+J741</f>
        <v>78</v>
      </c>
      <c r="M741" s="5"/>
      <c r="N741" s="252">
        <f t="shared" ref="N741" si="330">+N740+M741</f>
        <v>3</v>
      </c>
      <c r="O741" s="129">
        <v>0</v>
      </c>
      <c r="P741" s="129"/>
      <c r="Q741" s="6"/>
      <c r="R741" s="276">
        <f t="shared" ref="R741" si="331">+R740+Q741</f>
        <v>352</v>
      </c>
      <c r="S741" s="238">
        <f t="shared" ref="S741" si="332">+S740+Q741</f>
        <v>591</v>
      </c>
      <c r="T741" s="253">
        <f t="shared" ref="T741" si="333">+T740+O741-P741-Q741</f>
        <v>0</v>
      </c>
      <c r="U741" s="278">
        <f t="shared" ref="U741" si="334">+G741</f>
        <v>44761</v>
      </c>
      <c r="V741" s="5">
        <f t="shared" ref="V741" si="335">+H741</f>
        <v>0</v>
      </c>
      <c r="W741" s="27">
        <f t="shared" ref="W741" si="336">+I741</f>
        <v>1011</v>
      </c>
      <c r="X741" s="253">
        <f t="shared" ref="X741" si="337">+X740+V741-J741</f>
        <v>30</v>
      </c>
      <c r="Y741" s="5">
        <f t="shared" ref="Y741" si="338">+O741</f>
        <v>0</v>
      </c>
      <c r="Z741" s="250">
        <f t="shared" ref="Z741" si="339">+Z740+Y741-P741-Q741</f>
        <v>0</v>
      </c>
    </row>
    <row r="742" spans="1:26" ht="24" customHeight="1" x14ac:dyDescent="0.55000000000000004">
      <c r="A742">
        <f t="shared" si="288"/>
        <v>744</v>
      </c>
      <c r="B742" s="248"/>
      <c r="C742" s="45"/>
      <c r="D742" t="s">
        <v>204</v>
      </c>
      <c r="E742">
        <v>24</v>
      </c>
      <c r="F742">
        <f t="shared" si="289"/>
        <v>654</v>
      </c>
      <c r="G742" s="1">
        <v>44762</v>
      </c>
      <c r="H742" s="129">
        <v>0</v>
      </c>
      <c r="I742" s="247">
        <f t="shared" ref="I742" si="340">+I741+H742</f>
        <v>1011</v>
      </c>
      <c r="J742" s="129"/>
      <c r="K742" s="252">
        <f t="shared" ref="K742" si="341">+K741+J742</f>
        <v>977</v>
      </c>
      <c r="L742" s="275">
        <f t="shared" ref="L742" si="342">+L741+J742</f>
        <v>78</v>
      </c>
      <c r="M742" s="5"/>
      <c r="N742" s="252">
        <f t="shared" ref="N742" si="343">+N741+M742</f>
        <v>3</v>
      </c>
      <c r="O742" s="129">
        <v>0</v>
      </c>
      <c r="P742" s="129"/>
      <c r="Q742" s="6"/>
      <c r="R742" s="276">
        <f t="shared" ref="R742" si="344">+R741+Q742</f>
        <v>352</v>
      </c>
      <c r="S742" s="238">
        <f t="shared" ref="S742" si="345">+S741+Q742</f>
        <v>591</v>
      </c>
      <c r="T742" s="253">
        <f t="shared" ref="T742" si="346">+T741+O742-P742-Q742</f>
        <v>0</v>
      </c>
      <c r="U742" s="278">
        <f t="shared" ref="U742" si="347">+G742</f>
        <v>44762</v>
      </c>
      <c r="V742" s="5">
        <f t="shared" ref="V742" si="348">+H742</f>
        <v>0</v>
      </c>
      <c r="W742" s="27">
        <f t="shared" ref="W742" si="349">+I742</f>
        <v>1011</v>
      </c>
      <c r="X742" s="253">
        <f t="shared" ref="X742" si="350">+X741+V742-J742</f>
        <v>30</v>
      </c>
      <c r="Y742" s="5">
        <f t="shared" ref="Y742" si="351">+O742</f>
        <v>0</v>
      </c>
      <c r="Z742" s="250">
        <f t="shared" ref="Z742" si="352">+Z741+Y742-P742-Q742</f>
        <v>0</v>
      </c>
    </row>
    <row r="743" spans="1:26" ht="24" customHeight="1" x14ac:dyDescent="0.55000000000000004">
      <c r="A743">
        <f t="shared" si="288"/>
        <v>745</v>
      </c>
      <c r="B743" s="248"/>
      <c r="C743" s="45"/>
      <c r="D743" t="s">
        <v>206</v>
      </c>
      <c r="E743">
        <v>24</v>
      </c>
      <c r="F743">
        <f t="shared" si="289"/>
        <v>655</v>
      </c>
      <c r="G743" s="1">
        <v>44763</v>
      </c>
      <c r="H743" s="129">
        <v>0</v>
      </c>
      <c r="I743" s="247">
        <f t="shared" ref="I743" si="353">+I742+H743</f>
        <v>1011</v>
      </c>
      <c r="J743" s="129"/>
      <c r="K743" s="252">
        <f t="shared" ref="K743" si="354">+K742+J743</f>
        <v>977</v>
      </c>
      <c r="L743" s="275">
        <f t="shared" ref="L743" si="355">+L742+J743</f>
        <v>78</v>
      </c>
      <c r="M743" s="5"/>
      <c r="N743" s="252">
        <f t="shared" ref="N743" si="356">+N742+M743</f>
        <v>3</v>
      </c>
      <c r="O743" s="129">
        <v>0</v>
      </c>
      <c r="P743" s="129"/>
      <c r="Q743" s="6"/>
      <c r="R743" s="276">
        <f t="shared" ref="R743" si="357">+R742+Q743</f>
        <v>352</v>
      </c>
      <c r="S743" s="238">
        <f t="shared" ref="S743" si="358">+S742+Q743</f>
        <v>591</v>
      </c>
      <c r="T743" s="253">
        <f t="shared" ref="T743" si="359">+T742+O743-P743-Q743</f>
        <v>0</v>
      </c>
      <c r="U743" s="278">
        <f t="shared" ref="U743" si="360">+G743</f>
        <v>44763</v>
      </c>
      <c r="V743" s="5">
        <f t="shared" ref="V743" si="361">+H743</f>
        <v>0</v>
      </c>
      <c r="W743" s="27">
        <f t="shared" ref="W743" si="362">+I743</f>
        <v>1011</v>
      </c>
      <c r="X743" s="253">
        <f t="shared" ref="X743" si="363">+X742+V743-J743</f>
        <v>30</v>
      </c>
      <c r="Y743" s="5">
        <f t="shared" ref="Y743" si="364">+O743</f>
        <v>0</v>
      </c>
      <c r="Z743" s="250">
        <f t="shared" ref="Z743" si="365">+Z742+Y743-P743-Q743</f>
        <v>0</v>
      </c>
    </row>
    <row r="744" spans="1:26" ht="24" customHeight="1" x14ac:dyDescent="0.55000000000000004">
      <c r="A744">
        <f t="shared" si="288"/>
        <v>746</v>
      </c>
      <c r="B744" s="248"/>
      <c r="C744" s="45"/>
      <c r="D744" t="s">
        <v>208</v>
      </c>
      <c r="E744">
        <v>24</v>
      </c>
      <c r="F744">
        <f t="shared" si="289"/>
        <v>656</v>
      </c>
      <c r="G744" s="1">
        <v>44764</v>
      </c>
      <c r="H744" s="129">
        <v>0</v>
      </c>
      <c r="I744" s="247">
        <f t="shared" ref="I744" si="366">+I743+H744</f>
        <v>1011</v>
      </c>
      <c r="J744" s="129"/>
      <c r="K744" s="252">
        <f t="shared" ref="K744" si="367">+K743+J744</f>
        <v>977</v>
      </c>
      <c r="L744" s="275">
        <f t="shared" ref="L744" si="368">+L743+J744</f>
        <v>78</v>
      </c>
      <c r="M744" s="5"/>
      <c r="N744" s="252">
        <f t="shared" ref="N744" si="369">+N743+M744</f>
        <v>3</v>
      </c>
      <c r="O744" s="129">
        <v>0</v>
      </c>
      <c r="P744" s="129"/>
      <c r="Q744" s="6"/>
      <c r="R744" s="276">
        <f t="shared" ref="R744" si="370">+R743+Q744</f>
        <v>352</v>
      </c>
      <c r="S744" s="238">
        <f t="shared" ref="S744" si="371">+S743+Q744</f>
        <v>591</v>
      </c>
      <c r="T744" s="253">
        <f t="shared" ref="T744" si="372">+T743+O744-P744-Q744</f>
        <v>0</v>
      </c>
      <c r="U744" s="278">
        <f t="shared" ref="U744" si="373">+G744</f>
        <v>44764</v>
      </c>
      <c r="V744" s="5">
        <f t="shared" ref="V744" si="374">+H744</f>
        <v>0</v>
      </c>
      <c r="W744" s="27">
        <f t="shared" ref="W744" si="375">+I744</f>
        <v>1011</v>
      </c>
      <c r="X744" s="253">
        <f t="shared" ref="X744" si="376">+X743+V744-J744</f>
        <v>30</v>
      </c>
      <c r="Y744" s="5">
        <f t="shared" ref="Y744" si="377">+O744</f>
        <v>0</v>
      </c>
      <c r="Z744" s="250">
        <f t="shared" ref="Z744" si="378">+Z743+Y744-P744-Q744</f>
        <v>0</v>
      </c>
    </row>
    <row r="745" spans="1:26" ht="24" customHeight="1" x14ac:dyDescent="0.55000000000000004">
      <c r="A745">
        <f t="shared" si="288"/>
        <v>747</v>
      </c>
      <c r="B745" s="248"/>
      <c r="C745" s="45"/>
      <c r="D745" t="s">
        <v>210</v>
      </c>
      <c r="E745">
        <v>24</v>
      </c>
      <c r="F745">
        <f t="shared" si="289"/>
        <v>657</v>
      </c>
      <c r="G745" s="1">
        <v>44765</v>
      </c>
      <c r="H745" s="129">
        <v>0</v>
      </c>
      <c r="I745" s="247">
        <f t="shared" ref="I745" si="379">+I744+H745</f>
        <v>1011</v>
      </c>
      <c r="J745" s="129"/>
      <c r="K745" s="252">
        <f t="shared" ref="K745" si="380">+K744+J745</f>
        <v>977</v>
      </c>
      <c r="L745" s="275">
        <f t="shared" ref="L745" si="381">+L744+J745</f>
        <v>78</v>
      </c>
      <c r="M745" s="5"/>
      <c r="N745" s="252">
        <f t="shared" ref="N745" si="382">+N744+M745</f>
        <v>3</v>
      </c>
      <c r="O745" s="129">
        <v>0</v>
      </c>
      <c r="P745" s="129"/>
      <c r="Q745" s="6"/>
      <c r="R745" s="276">
        <f t="shared" ref="R745" si="383">+R744+Q745</f>
        <v>352</v>
      </c>
      <c r="S745" s="238">
        <f t="shared" ref="S745" si="384">+S744+Q745</f>
        <v>591</v>
      </c>
      <c r="T745" s="253">
        <f t="shared" ref="T745" si="385">+T744+O745-P745-Q745</f>
        <v>0</v>
      </c>
      <c r="U745" s="278">
        <f t="shared" ref="U745" si="386">+G745</f>
        <v>44765</v>
      </c>
      <c r="V745" s="5">
        <f t="shared" ref="V745" si="387">+H745</f>
        <v>0</v>
      </c>
      <c r="W745" s="27">
        <f t="shared" ref="W745" si="388">+I745</f>
        <v>1011</v>
      </c>
      <c r="X745" s="253">
        <f t="shared" ref="X745" si="389">+X744+V745-J745</f>
        <v>30</v>
      </c>
      <c r="Y745" s="5">
        <f t="shared" ref="Y745" si="390">+O745</f>
        <v>0</v>
      </c>
      <c r="Z745" s="250">
        <f t="shared" ref="Z745" si="391">+Z744+Y745-P745-Q745</f>
        <v>0</v>
      </c>
    </row>
    <row r="746" spans="1:26" ht="24" customHeight="1" x14ac:dyDescent="0.55000000000000004">
      <c r="B746" s="248"/>
      <c r="C746" s="45"/>
      <c r="G746" s="1"/>
      <c r="H746" s="129"/>
      <c r="I746" s="247"/>
      <c r="J746" s="129"/>
      <c r="K746" s="252"/>
      <c r="L746" s="275"/>
      <c r="M746" s="5"/>
      <c r="N746" s="252"/>
      <c r="O746" s="129"/>
      <c r="P746" s="129"/>
      <c r="Q746" s="6"/>
      <c r="R746" s="276"/>
      <c r="S746" s="238"/>
      <c r="T746" s="253"/>
      <c r="U746" s="278"/>
      <c r="V746" s="5"/>
      <c r="W746" s="27"/>
      <c r="X746" s="253"/>
      <c r="Y746" s="5"/>
      <c r="Z746" s="250"/>
    </row>
    <row r="747" spans="1:26" ht="24" customHeight="1" x14ac:dyDescent="0.55000000000000004">
      <c r="B747" s="248"/>
      <c r="C747" s="45"/>
      <c r="G747" s="1"/>
      <c r="H747" s="129"/>
      <c r="I747" s="247"/>
      <c r="J747" s="129"/>
      <c r="K747" s="252"/>
      <c r="L747" s="275"/>
      <c r="M747" s="5"/>
      <c r="N747" s="252"/>
      <c r="O747" s="129"/>
      <c r="P747" s="129"/>
      <c r="Q747" s="6"/>
      <c r="R747" s="276"/>
      <c r="S747" s="238"/>
      <c r="T747" s="253"/>
      <c r="U747" s="278"/>
      <c r="V747" s="5"/>
      <c r="W747" s="27"/>
      <c r="X747" s="253"/>
      <c r="Y747" s="5"/>
      <c r="Z747" s="250"/>
    </row>
    <row r="748" spans="1:26" x14ac:dyDescent="0.55000000000000004">
      <c r="B748" s="248"/>
      <c r="C748" s="45"/>
      <c r="G748" s="1"/>
      <c r="H748" s="128"/>
      <c r="I748" s="285"/>
      <c r="J748" s="128"/>
      <c r="K748" s="286"/>
      <c r="L748" s="287"/>
      <c r="M748" s="285"/>
      <c r="N748" s="286"/>
      <c r="O748" s="128"/>
      <c r="P748" s="285"/>
      <c r="Q748" s="288"/>
      <c r="R748" s="289"/>
      <c r="S748" s="288"/>
      <c r="T748" s="128"/>
      <c r="U748" s="290"/>
      <c r="V748" s="285"/>
      <c r="W748" s="285"/>
      <c r="X748" s="128"/>
      <c r="Y748" s="285"/>
      <c r="Z748" s="128"/>
    </row>
    <row r="749" spans="1:26" ht="7.5" customHeight="1" x14ac:dyDescent="0.55000000000000004">
      <c r="H749" s="285"/>
      <c r="I749" s="285"/>
      <c r="J749" s="285"/>
      <c r="K749" s="285"/>
      <c r="L749" s="291"/>
      <c r="M749" s="285"/>
      <c r="N749" s="285"/>
      <c r="O749" s="285"/>
      <c r="P749" s="285"/>
      <c r="Q749" s="285"/>
      <c r="R749" s="291"/>
      <c r="S749" s="285"/>
      <c r="T749" s="285"/>
      <c r="U749" s="285"/>
      <c r="V749" s="285"/>
      <c r="W749" s="285"/>
      <c r="X749" s="128"/>
      <c r="Y749" s="285"/>
      <c r="Z749" s="128"/>
    </row>
    <row r="750" spans="1:26" x14ac:dyDescent="0.55000000000000004">
      <c r="H750" s="285"/>
      <c r="I750" s="285"/>
      <c r="J750" s="285"/>
      <c r="K750" s="285"/>
      <c r="L750" s="291"/>
      <c r="M750" s="285"/>
      <c r="N750" s="285"/>
      <c r="O750" s="285"/>
      <c r="P750" s="285"/>
      <c r="Q750" s="285"/>
      <c r="R750" s="291"/>
      <c r="S750" s="285"/>
      <c r="T750" s="285"/>
      <c r="U750" s="285"/>
      <c r="V750" s="285"/>
      <c r="W750" s="285"/>
      <c r="X750" s="128"/>
      <c r="Y750" s="285"/>
      <c r="Z750"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3" t="s">
        <v>2</v>
      </c>
      <c r="C4" s="38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3" t="s">
        <v>38</v>
      </c>
      <c r="CI4" s="383"/>
      <c r="CJ4" s="383"/>
      <c r="CK4" s="383"/>
      <c r="CL4" s="383"/>
    </row>
    <row r="5" spans="2:90" x14ac:dyDescent="0.55000000000000004">
      <c r="B5" t="s">
        <v>3</v>
      </c>
      <c r="C5" t="s">
        <v>1</v>
      </c>
      <c r="D5" s="383" t="s">
        <v>4</v>
      </c>
      <c r="E5" s="38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2022-07-24T07:16:02Z</dcterms:modified>
</cp:coreProperties>
</file>