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2BB3CB47-3D66-45B7-89A4-9B6CFCBB0758}"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75" i="5" l="1"/>
  <c r="CU975" i="5"/>
  <c r="CT975" i="5"/>
  <c r="CS975" i="5"/>
  <c r="CR975" i="5"/>
  <c r="CQ975" i="5"/>
  <c r="CP975" i="5"/>
  <c r="CO975" i="5"/>
  <c r="CN975" i="5"/>
  <c r="CM975" i="5"/>
  <c r="CL975" i="5"/>
  <c r="CK975" i="5"/>
  <c r="CJ975" i="5"/>
  <c r="CI975" i="5"/>
  <c r="CH975" i="5"/>
  <c r="CG975" i="5"/>
  <c r="CF975" i="5"/>
  <c r="CE975" i="5"/>
  <c r="CD975" i="5"/>
  <c r="CC975" i="5"/>
  <c r="CB975" i="5"/>
  <c r="CA975" i="5"/>
  <c r="BZ975" i="5"/>
  <c r="BY975" i="5"/>
  <c r="BX975" i="5"/>
  <c r="BV975" i="5"/>
  <c r="BW975" i="5" s="1"/>
  <c r="BT975" i="5"/>
  <c r="BS975" i="5"/>
  <c r="BR975" i="5"/>
  <c r="BQ975" i="5"/>
  <c r="BM975" i="5"/>
  <c r="BL975" i="5"/>
  <c r="BP975" i="5" s="1"/>
  <c r="BH975" i="5"/>
  <c r="BF975" i="5"/>
  <c r="BE975" i="5"/>
  <c r="BJ975" i="5" s="1"/>
  <c r="BN975" i="5" s="1"/>
  <c r="BD975" i="5"/>
  <c r="BC975" i="5"/>
  <c r="BA975" i="5"/>
  <c r="AZ975" i="5"/>
  <c r="AX975" i="5"/>
  <c r="AW975" i="5"/>
  <c r="AF976" i="2"/>
  <c r="AE976" i="2"/>
  <c r="AB976" i="2"/>
  <c r="AA976" i="2"/>
  <c r="Z976" i="2"/>
  <c r="Y976" i="2"/>
  <c r="X976" i="2"/>
  <c r="W976" i="2"/>
  <c r="P976" i="2"/>
  <c r="O976" i="2"/>
  <c r="M976" i="2"/>
  <c r="K976" i="2"/>
  <c r="H976" i="2"/>
  <c r="AU975" i="5"/>
  <c r="AS975" i="5"/>
  <c r="AQ975" i="5"/>
  <c r="AO975" i="5"/>
  <c r="AM975" i="5"/>
  <c r="AK975" i="5"/>
  <c r="AI975" i="5"/>
  <c r="AG975" i="5"/>
  <c r="AD975" i="5"/>
  <c r="AE975" i="5" s="1"/>
  <c r="AC975" i="5"/>
  <c r="AB975" i="5"/>
  <c r="AA975" i="5"/>
  <c r="Z975" i="5"/>
  <c r="C975" i="5"/>
  <c r="D975" i="5" s="1"/>
  <c r="AJ738" i="7"/>
  <c r="AI738" i="7"/>
  <c r="AG738" i="7"/>
  <c r="J738" i="7"/>
  <c r="B738" i="7" s="1"/>
  <c r="AK738" i="7" s="1"/>
  <c r="AH738" i="7" s="1"/>
  <c r="Y779" i="6"/>
  <c r="Z779" i="6" s="1"/>
  <c r="V779" i="6"/>
  <c r="X779" i="6" s="1"/>
  <c r="U779" i="6"/>
  <c r="T779" i="6"/>
  <c r="S779" i="6"/>
  <c r="R779" i="6"/>
  <c r="N779" i="6"/>
  <c r="L779" i="6"/>
  <c r="K779" i="6"/>
  <c r="I779" i="6"/>
  <c r="W779" i="6" s="1"/>
  <c r="F779" i="6"/>
  <c r="A779" i="6"/>
  <c r="CR974" i="5"/>
  <c r="CO974" i="5"/>
  <c r="CL974" i="5"/>
  <c r="CJ974" i="5"/>
  <c r="CI974" i="5"/>
  <c r="CH974" i="5"/>
  <c r="CG974" i="5"/>
  <c r="CF974" i="5"/>
  <c r="CE974" i="5"/>
  <c r="CD974" i="5"/>
  <c r="CC974" i="5"/>
  <c r="CB974" i="5"/>
  <c r="CA974" i="5"/>
  <c r="BZ974" i="5"/>
  <c r="BY974" i="5"/>
  <c r="BX974" i="5"/>
  <c r="BT974" i="5"/>
  <c r="BS974" i="5"/>
  <c r="BR974" i="5"/>
  <c r="BQ974" i="5"/>
  <c r="BM974" i="5"/>
  <c r="BL974" i="5"/>
  <c r="BH974" i="5"/>
  <c r="BF974" i="5"/>
  <c r="AX974" i="5"/>
  <c r="AF975" i="2"/>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J737" i="7"/>
  <c r="AI737" i="7"/>
  <c r="AG737" i="7"/>
  <c r="J737" i="7"/>
  <c r="B737" i="7" s="1"/>
  <c r="AK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K972" i="5" s="1"/>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BK975" i="5" l="1"/>
  <c r="BI975" i="5"/>
  <c r="BG975" i="5" s="1"/>
  <c r="BO975" i="5"/>
  <c r="I976" i="2"/>
  <c r="BK974" i="5"/>
  <c r="CP974" i="5"/>
  <c r="CQ974" i="5"/>
  <c r="BE974" i="5"/>
  <c r="BJ974" i="5" s="1"/>
  <c r="BN974" i="5" s="1"/>
  <c r="AH737" i="7"/>
  <c r="CH972" i="5"/>
  <c r="CG973" i="5"/>
  <c r="CH973" i="5"/>
  <c r="CP973" i="5"/>
  <c r="BE973" i="5"/>
  <c r="BJ973" i="5" s="1"/>
  <c r="BN973" i="5" s="1"/>
  <c r="CQ973" i="5"/>
  <c r="CM972" i="5"/>
  <c r="CJ973" i="5"/>
  <c r="BV973" i="5"/>
  <c r="BK973" i="5"/>
  <c r="BE972" i="5"/>
  <c r="BJ972" i="5" s="1"/>
  <c r="BN972" i="5" s="1"/>
  <c r="BV972" i="5"/>
  <c r="CN972" i="5"/>
  <c r="CG972" i="5"/>
  <c r="CO972" i="5"/>
  <c r="AF974" i="2" l="1"/>
  <c r="AE974" i="2"/>
  <c r="AA974" i="2"/>
  <c r="Z974" i="2"/>
  <c r="X974" i="2"/>
  <c r="W974" i="2"/>
  <c r="P974" i="2"/>
  <c r="AJ736" i="7"/>
  <c r="AI736" i="7"/>
  <c r="AG736" i="7"/>
  <c r="J736" i="7"/>
  <c r="B736" i="7" s="1"/>
  <c r="AK736" i="7" s="1"/>
  <c r="Y777" i="6"/>
  <c r="V777" i="6"/>
  <c r="U777" i="6"/>
  <c r="AF973" i="2"/>
  <c r="AE973" i="2"/>
  <c r="AA973" i="2"/>
  <c r="Z973" i="2"/>
  <c r="X973" i="2"/>
  <c r="W973" i="2"/>
  <c r="P973" i="2"/>
  <c r="AJ735" i="7"/>
  <c r="AI735" i="7"/>
  <c r="AG735" i="7"/>
  <c r="J735" i="7"/>
  <c r="B735" i="7" s="1"/>
  <c r="AK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F972" i="2"/>
  <c r="AE972" i="2"/>
  <c r="AA972" i="2"/>
  <c r="Z972" i="2"/>
  <c r="X972" i="2"/>
  <c r="W972" i="2"/>
  <c r="P972" i="2"/>
  <c r="AJ734" i="7"/>
  <c r="AI734" i="7"/>
  <c r="AG734" i="7"/>
  <c r="J734" i="7"/>
  <c r="B734" i="7" s="1"/>
  <c r="AK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F971" i="2"/>
  <c r="AE971" i="2"/>
  <c r="AA971" i="2"/>
  <c r="Z971" i="2"/>
  <c r="X971" i="2"/>
  <c r="W971" i="2"/>
  <c r="P971" i="2"/>
  <c r="AJ733" i="7"/>
  <c r="AI733" i="7"/>
  <c r="AG733" i="7"/>
  <c r="J733" i="7"/>
  <c r="B733" i="7" s="1"/>
  <c r="AK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K969" i="5" s="1"/>
  <c r="BH969" i="5"/>
  <c r="BF969" i="5"/>
  <c r="AX969" i="5"/>
  <c r="AF970" i="2"/>
  <c r="AE970" i="2"/>
  <c r="AA970" i="2"/>
  <c r="Z970" i="2"/>
  <c r="X970" i="2"/>
  <c r="W970" i="2"/>
  <c r="P970" i="2"/>
  <c r="AJ732" i="7"/>
  <c r="AI732" i="7"/>
  <c r="AG732" i="7"/>
  <c r="J732" i="7"/>
  <c r="B732" i="7" s="1"/>
  <c r="AK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9" i="2"/>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J731" i="7"/>
  <c r="AI731" i="7"/>
  <c r="AG731" i="7"/>
  <c r="J731" i="7"/>
  <c r="B731" i="7" s="1"/>
  <c r="AK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J730" i="7"/>
  <c r="AI730" i="7"/>
  <c r="AG730" i="7"/>
  <c r="J730" i="7"/>
  <c r="B730" i="7" s="1"/>
  <c r="AK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J729" i="7"/>
  <c r="AI729" i="7"/>
  <c r="AG729" i="7"/>
  <c r="J729" i="7"/>
  <c r="B729" i="7" s="1"/>
  <c r="AK729" i="7" s="1"/>
  <c r="BK971" i="5" l="1"/>
  <c r="AH735" i="7"/>
  <c r="AH734" i="7"/>
  <c r="AH736" i="7"/>
  <c r="CH971" i="5"/>
  <c r="CS970" i="5"/>
  <c r="CP971" i="5"/>
  <c r="CQ971" i="5"/>
  <c r="BE971" i="5"/>
  <c r="BJ971" i="5" s="1"/>
  <c r="BN971" i="5" s="1"/>
  <c r="CJ971" i="5"/>
  <c r="CS971" i="5"/>
  <c r="BV971" i="5"/>
  <c r="BK968" i="5"/>
  <c r="CO971" i="5"/>
  <c r="AH729" i="7"/>
  <c r="AH733" i="7"/>
  <c r="AH732" i="7"/>
  <c r="CJ969" i="5"/>
  <c r="BV970" i="5"/>
  <c r="CT970" i="5"/>
  <c r="CM970" i="5"/>
  <c r="CN970" i="5"/>
  <c r="BE970" i="5"/>
  <c r="BJ970" i="5" s="1"/>
  <c r="BN970" i="5" s="1"/>
  <c r="CQ968" i="5"/>
  <c r="BV969" i="5"/>
  <c r="CJ970" i="5"/>
  <c r="BK970" i="5"/>
  <c r="CG969" i="5"/>
  <c r="CH967" i="5"/>
  <c r="CH969" i="5"/>
  <c r="CP969" i="5"/>
  <c r="CQ969" i="5"/>
  <c r="BE969" i="5"/>
  <c r="BJ969" i="5" s="1"/>
  <c r="BN969" i="5" s="1"/>
  <c r="AH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H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J728" i="7"/>
  <c r="AI728" i="7"/>
  <c r="AG728" i="7"/>
  <c r="J728" i="7"/>
  <c r="B728" i="7" s="1"/>
  <c r="AK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J727" i="7"/>
  <c r="AI727" i="7"/>
  <c r="AG727" i="7"/>
  <c r="J727" i="7"/>
  <c r="B727" i="7" s="1"/>
  <c r="AK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J726" i="7"/>
  <c r="AI726" i="7"/>
  <c r="AG726" i="7"/>
  <c r="J726" i="7"/>
  <c r="B726" i="7" s="1"/>
  <c r="AK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J725" i="7"/>
  <c r="AI725" i="7"/>
  <c r="AG725" i="7"/>
  <c r="J725" i="7"/>
  <c r="B725" i="7" s="1"/>
  <c r="AK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J724" i="7"/>
  <c r="AI724" i="7"/>
  <c r="AG724" i="7"/>
  <c r="J724" i="7"/>
  <c r="B724" i="7" s="1"/>
  <c r="AK724" i="7" s="1"/>
  <c r="AJ723" i="7"/>
  <c r="AI723" i="7"/>
  <c r="AG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K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J722" i="7"/>
  <c r="AI722" i="7"/>
  <c r="AG722" i="7"/>
  <c r="J722" i="7"/>
  <c r="B722" i="7" s="1"/>
  <c r="AK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J721" i="7"/>
  <c r="AI721" i="7"/>
  <c r="AG721" i="7"/>
  <c r="J721" i="7"/>
  <c r="B721" i="7" s="1"/>
  <c r="AK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J720" i="7"/>
  <c r="AI720" i="7"/>
  <c r="AG720" i="7"/>
  <c r="J720" i="7"/>
  <c r="B720" i="7" s="1"/>
  <c r="AK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J719" i="7"/>
  <c r="AI719" i="7"/>
  <c r="AG719" i="7"/>
  <c r="J719" i="7"/>
  <c r="B719" i="7" s="1"/>
  <c r="AK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J718" i="7"/>
  <c r="AI718" i="7"/>
  <c r="AG718" i="7"/>
  <c r="J718" i="7"/>
  <c r="B718" i="7" s="1"/>
  <c r="AK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J717" i="7"/>
  <c r="AI717" i="7"/>
  <c r="AG717" i="7"/>
  <c r="J717" i="7"/>
  <c r="B717" i="7" s="1"/>
  <c r="AK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H724" i="7" l="1"/>
  <c r="CG963" i="5"/>
  <c r="BE965" i="5"/>
  <c r="BJ965" i="5" s="1"/>
  <c r="BN965" i="5" s="1"/>
  <c r="CP965" i="5"/>
  <c r="CN965" i="5"/>
  <c r="CG965" i="5"/>
  <c r="CS965" i="5"/>
  <c r="CM964" i="5"/>
  <c r="CJ965" i="5"/>
  <c r="CO965" i="5"/>
  <c r="BV965" i="5"/>
  <c r="CH965" i="5"/>
  <c r="CT965" i="5"/>
  <c r="BV963" i="5"/>
  <c r="CQ965" i="5"/>
  <c r="CM965" i="5"/>
  <c r="AH728" i="7"/>
  <c r="BE963" i="5"/>
  <c r="BJ963" i="5" s="1"/>
  <c r="BN963" i="5" s="1"/>
  <c r="BK962" i="5"/>
  <c r="BE964" i="5"/>
  <c r="BJ964" i="5" s="1"/>
  <c r="BN964" i="5" s="1"/>
  <c r="CS964" i="5"/>
  <c r="BK961" i="5"/>
  <c r="CN964" i="5"/>
  <c r="BV964" i="5"/>
  <c r="CT964" i="5"/>
  <c r="CO964" i="5"/>
  <c r="CM963" i="5"/>
  <c r="CO963" i="5"/>
  <c r="AH727" i="7"/>
  <c r="BK964" i="5"/>
  <c r="CN963" i="5"/>
  <c r="CH963" i="5"/>
  <c r="CH962" i="5"/>
  <c r="AH725" i="7"/>
  <c r="AH726" i="7"/>
  <c r="BK963" i="5"/>
  <c r="CP959" i="5"/>
  <c r="CP961" i="5"/>
  <c r="CQ962" i="5"/>
  <c r="CH961" i="5"/>
  <c r="CN962" i="5"/>
  <c r="CG962" i="5"/>
  <c r="CO962" i="5"/>
  <c r="CP962" i="5"/>
  <c r="CJ962" i="5"/>
  <c r="BV962" i="5"/>
  <c r="CQ961" i="5"/>
  <c r="CM960" i="5"/>
  <c r="CS961" i="5"/>
  <c r="BE961" i="5"/>
  <c r="BJ961" i="5" s="1"/>
  <c r="BN961" i="5" s="1"/>
  <c r="CH959" i="5"/>
  <c r="BV961" i="5"/>
  <c r="BK957" i="5"/>
  <c r="CO961" i="5"/>
  <c r="AH723" i="7"/>
  <c r="BK953" i="5"/>
  <c r="CQ959" i="5"/>
  <c r="CN960" i="5"/>
  <c r="BE959" i="5"/>
  <c r="BJ959" i="5" s="1"/>
  <c r="BN959" i="5" s="1"/>
  <c r="BE960" i="5"/>
  <c r="BJ960" i="5" s="1"/>
  <c r="BN960" i="5" s="1"/>
  <c r="CG960" i="5"/>
  <c r="CO960" i="5"/>
  <c r="CS959" i="5"/>
  <c r="CH960" i="5"/>
  <c r="BV959" i="5"/>
  <c r="CQ957" i="5"/>
  <c r="CJ960" i="5"/>
  <c r="CG958" i="5"/>
  <c r="BK959" i="5"/>
  <c r="BK960" i="5"/>
  <c r="CO959" i="5"/>
  <c r="AH719" i="7"/>
  <c r="AH722" i="7"/>
  <c r="CH958" i="5"/>
  <c r="CP958" i="5"/>
  <c r="CQ958" i="5"/>
  <c r="CJ958" i="5"/>
  <c r="BE958" i="5"/>
  <c r="BJ958" i="5" s="1"/>
  <c r="BN958" i="5" s="1"/>
  <c r="CO958" i="5"/>
  <c r="BE957" i="5"/>
  <c r="BJ957" i="5" s="1"/>
  <c r="BN957" i="5" s="1"/>
  <c r="AH718" i="7"/>
  <c r="AH717" i="7"/>
  <c r="AH721" i="7"/>
  <c r="BK958" i="5"/>
  <c r="CJ957" i="5"/>
  <c r="CS956" i="5"/>
  <c r="CS957" i="5"/>
  <c r="BV957" i="5"/>
  <c r="CT957" i="5"/>
  <c r="BV956" i="5"/>
  <c r="CQ954" i="5"/>
  <c r="CH955" i="5"/>
  <c r="CN957" i="5"/>
  <c r="CO957" i="5"/>
  <c r="AH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J716" i="7"/>
  <c r="AI716" i="7"/>
  <c r="AG716" i="7"/>
  <c r="AJ715" i="7"/>
  <c r="AI715" i="7"/>
  <c r="AG715" i="7"/>
  <c r="J716" i="7"/>
  <c r="B716" i="7" s="1"/>
  <c r="AK716" i="7" s="1"/>
  <c r="Y757" i="6"/>
  <c r="V757" i="6"/>
  <c r="U757" i="6"/>
  <c r="Y756" i="6"/>
  <c r="V756" i="6"/>
  <c r="U756" i="6"/>
  <c r="J715" i="7"/>
  <c r="B715" i="7" s="1"/>
  <c r="AK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AH716" i="7" l="1"/>
  <c r="BK951" i="5"/>
  <c r="BK952" i="5"/>
  <c r="BK949" i="5"/>
  <c r="CH952" i="5"/>
  <c r="CM952" i="5"/>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987" i="5" l="1"/>
  <c r="AT987" i="5"/>
  <c r="AV987" i="5"/>
  <c r="AP987" i="5"/>
  <c r="AJ987" i="5"/>
  <c r="AN987"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86" i="5"/>
  <c r="BE919" i="5"/>
  <c r="BJ919" i="5" s="1"/>
  <c r="BN919" i="5" s="1"/>
  <c r="BE921" i="5"/>
  <c r="BJ921" i="5" s="1"/>
  <c r="BN921" i="5" s="1"/>
  <c r="BK920" i="5"/>
  <c r="CG920" i="5"/>
  <c r="AP985"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80"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80"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7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86"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86" i="5" l="1"/>
  <c r="CQ889" i="5"/>
  <c r="AJ986" i="5"/>
  <c r="AT986" i="5"/>
  <c r="CK889" i="5"/>
  <c r="CS889" i="5"/>
  <c r="AU980" i="5"/>
  <c r="CJ889" i="5"/>
  <c r="AH986"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85" i="5" l="1"/>
  <c r="AN984"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80"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85" i="5" l="1"/>
  <c r="AT985" i="5"/>
  <c r="AV985" i="5"/>
  <c r="CK858" i="5"/>
  <c r="BV858" i="5"/>
  <c r="AH985"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8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8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81" i="5"/>
  <c r="AE839" i="2"/>
  <c r="AA839" i="2"/>
  <c r="Z839" i="2"/>
  <c r="X839" i="2"/>
  <c r="W839" i="2"/>
  <c r="P839" i="2"/>
  <c r="O745" i="7"/>
  <c r="G745"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84"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84" i="5" l="1"/>
  <c r="AJ984" i="5"/>
  <c r="AT984" i="5"/>
  <c r="AV982" i="5"/>
  <c r="AV984" i="5"/>
  <c r="CK828" i="5"/>
  <c r="AJ982"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8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83" i="5" l="1"/>
  <c r="AT983" i="5"/>
  <c r="AJ983" i="5"/>
  <c r="AP983" i="5"/>
  <c r="AH983" i="5"/>
  <c r="AV983" i="5"/>
  <c r="CK797" i="5"/>
  <c r="AJ981" i="5"/>
  <c r="AV981"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80" i="5"/>
  <c r="AJ980"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80"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82" i="5"/>
  <c r="AS581" i="5"/>
  <c r="CU581" i="5" s="1"/>
  <c r="AG581" i="5"/>
  <c r="CK581" i="5" s="1"/>
  <c r="X74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4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4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4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79"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79"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9" i="7" l="1"/>
  <c r="AH157" i="7"/>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80" i="5"/>
  <c r="CL378" i="5" l="1"/>
  <c r="CI378" i="5"/>
  <c r="CE378" i="5"/>
  <c r="CD378" i="5"/>
  <c r="CC378" i="5"/>
  <c r="CB378" i="5"/>
  <c r="CA378" i="5"/>
  <c r="BZ378" i="5"/>
  <c r="BY378" i="5"/>
  <c r="BX378" i="5"/>
  <c r="BT378" i="5"/>
  <c r="BS378" i="5"/>
  <c r="BR378" i="5"/>
  <c r="BQ378" i="5"/>
  <c r="BL378" i="5"/>
  <c r="BM378" i="5"/>
  <c r="BH378" i="5"/>
  <c r="BF378" i="5"/>
  <c r="BB980"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H116" i="7" l="1"/>
  <c r="BK354" i="5"/>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45"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45" i="7"/>
  <c r="AD745" i="7"/>
  <c r="AB745" i="7"/>
  <c r="Y745" i="7"/>
  <c r="N745" i="7"/>
  <c r="E745"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5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8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8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8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8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74" i="5" l="1"/>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45" i="7"/>
  <c r="T745" i="7"/>
  <c r="R745" i="7"/>
  <c r="Z745" i="7"/>
  <c r="AC74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45" i="7"/>
  <c r="AJ371" i="7"/>
  <c r="S745" i="7"/>
  <c r="B371" i="7"/>
  <c r="AK371" i="7" s="1"/>
  <c r="U745"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45" i="7"/>
  <c r="K745" i="7"/>
  <c r="AJ392" i="7"/>
  <c r="I745"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H955" i="2" s="1"/>
  <c r="H956" i="2" s="1"/>
  <c r="H957" i="2" s="1"/>
  <c r="H958" i="2" s="1"/>
  <c r="H959" i="2" s="1"/>
  <c r="Y952" i="2"/>
  <c r="W550" i="6"/>
  <c r="I551" i="6"/>
  <c r="AH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75" i="2" l="1"/>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AB971" i="2"/>
  <c r="I971" i="2"/>
  <c r="AB970" i="2"/>
  <c r="I970" i="2"/>
  <c r="AB969" i="2"/>
  <c r="I969" i="2"/>
  <c r="AB968" i="2"/>
  <c r="I968" i="2"/>
  <c r="AB967" i="2"/>
  <c r="I967" i="2"/>
  <c r="AB966" i="2"/>
  <c r="I966" i="2"/>
  <c r="AB965" i="2"/>
  <c r="I965" i="2"/>
  <c r="AB964" i="2"/>
  <c r="I964" i="2"/>
  <c r="W575" i="6"/>
  <c r="I576" i="6"/>
  <c r="AB975" i="2" l="1"/>
  <c r="I975" i="2"/>
  <c r="AB974" i="2"/>
  <c r="I974" i="2"/>
  <c r="AB973" i="2"/>
  <c r="I973" i="2"/>
  <c r="AB972" i="2"/>
  <c r="I972" i="2"/>
  <c r="W576" i="6"/>
  <c r="I577" i="6"/>
  <c r="F745" i="7"/>
  <c r="AJ536" i="7"/>
  <c r="H745" i="7"/>
  <c r="AI536" i="7"/>
  <c r="B536" i="7"/>
  <c r="AK536" i="7" s="1"/>
  <c r="L74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45" i="7"/>
  <c r="B573" i="7"/>
  <c r="AK573" i="7" s="1"/>
  <c r="AJ573" i="7"/>
  <c r="B745"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s="1"/>
</calcChain>
</file>

<file path=xl/sharedStrings.xml><?xml version="1.0" encoding="utf-8"?>
<sst xmlns="http://schemas.openxmlformats.org/spreadsheetml/2006/main" count="1322" uniqueCount="977">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</sst>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国家衛健委発表に基づく感染状況!$AE$374:$AE$980</c:f>
              <c:numCache>
                <c:formatCode>m"月"d"日"</c:formatCode>
                <c:ptCount val="60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numCache>
            </c:numRef>
          </c:cat>
          <c:val>
            <c:numRef>
              <c:f>国家衛健委発表に基づく感染状況!$AF$374:$AF$980</c:f>
              <c:numCache>
                <c:formatCode>#,##0_);[Red]\(#,##0\)</c:formatCode>
                <c:ptCount val="60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香港マカオ台湾の患者・海外輸入症例・無症状病原体保有者!$CN$189:$CN$978</c:f>
              <c:numCache>
                <c:formatCode>m"月"d"日"</c:formatCode>
                <c:ptCount val="7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numCache>
            </c:numRef>
          </c:cat>
          <c:val>
            <c:numRef>
              <c:f>香港マカオ台湾の患者・海外輸入症例・無症状病原体保有者!$CO$189:$CO$978</c:f>
              <c:numCache>
                <c:formatCode>General</c:formatCode>
                <c:ptCount val="79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省市別輸入症例数変化!$C$2:$C$742</c:f>
              <c:numCache>
                <c:formatCode>m"月"d"日"</c:formatCode>
                <c:ptCount val="7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numCache>
            </c:numRef>
          </c:cat>
          <c:val>
            <c:numRef>
              <c:f>省市別輸入症例数変化!$D$2:$D$742</c:f>
              <c:numCache>
                <c:formatCode>General</c:formatCode>
                <c:ptCount val="74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省市別輸入症例数変化!$C$2:$C$742</c:f>
              <c:numCache>
                <c:formatCode>m"月"d"日"</c:formatCode>
                <c:ptCount val="7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numCache>
            </c:numRef>
          </c:cat>
          <c:val>
            <c:numRef>
              <c:f>省市別輸入症例数変化!$E$2:$E$742</c:f>
              <c:numCache>
                <c:formatCode>General</c:formatCode>
                <c:ptCount val="74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省市別輸入症例数変化!$C$2:$C$742</c:f>
              <c:numCache>
                <c:formatCode>m"月"d"日"</c:formatCode>
                <c:ptCount val="7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numCache>
            </c:numRef>
          </c:cat>
          <c:val>
            <c:numRef>
              <c:f>省市別輸入症例数変化!$F$2:$F$742</c:f>
              <c:numCache>
                <c:formatCode>General</c:formatCode>
                <c:ptCount val="74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省市別輸入症例数変化!$C$2:$C$742</c:f>
              <c:numCache>
                <c:formatCode>m"月"d"日"</c:formatCode>
                <c:ptCount val="7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numCache>
            </c:numRef>
          </c:cat>
          <c:val>
            <c:numRef>
              <c:f>省市別輸入症例数変化!$G$2:$G$742</c:f>
              <c:numCache>
                <c:formatCode>General</c:formatCode>
                <c:ptCount val="74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省市別輸入症例数変化!$C$2:$C$742</c:f>
              <c:numCache>
                <c:formatCode>m"月"d"日"</c:formatCode>
                <c:ptCount val="7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numCache>
            </c:numRef>
          </c:cat>
          <c:val>
            <c:numRef>
              <c:f>省市別輸入症例数変化!$H$2:$H$742</c:f>
              <c:numCache>
                <c:formatCode>General</c:formatCode>
                <c:ptCount val="74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省市別輸入症例数変化!$C$2:$C$742</c:f>
              <c:numCache>
                <c:formatCode>m"月"d"日"</c:formatCode>
                <c:ptCount val="7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numCache>
            </c:numRef>
          </c:cat>
          <c:val>
            <c:numRef>
              <c:f>省市別輸入症例数変化!$I$2:$I$742</c:f>
              <c:numCache>
                <c:formatCode>General</c:formatCode>
                <c:ptCount val="74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省市別輸入症例数変化!$C$2:$C$742</c:f>
              <c:numCache>
                <c:formatCode>m"月"d"日"</c:formatCode>
                <c:ptCount val="7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numCache>
            </c:numRef>
          </c:cat>
          <c:val>
            <c:numRef>
              <c:f>省市別輸入症例数変化!$J$2:$J$742</c:f>
              <c:numCache>
                <c:formatCode>0_);[Red]\(0\)</c:formatCode>
                <c:ptCount val="74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香港マカオ台湾の患者・海外輸入症例・無症状病原体保有者!$AX$169:$AX$978</c:f>
              <c:numCache>
                <c:formatCode>m"月"d"日"</c:formatCode>
                <c:ptCount val="8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numCache>
            </c:numRef>
          </c:cat>
          <c:val>
            <c:numRef>
              <c:f>香港マカオ台湾の患者・海外輸入症例・無症状病原体保有者!$AY$169:$AY$978</c:f>
              <c:numCache>
                <c:formatCode>General</c:formatCode>
                <c:ptCount val="81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香港マカオ台湾の患者・海外輸入症例・無症状病原体保有者!$AX$169:$AX$978</c:f>
              <c:numCache>
                <c:formatCode>m"月"d"日"</c:formatCode>
                <c:ptCount val="8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numCache>
            </c:numRef>
          </c:cat>
          <c:val>
            <c:numRef>
              <c:f>香港マカオ台湾の患者・海外輸入症例・無症状病原体保有者!$BB$169:$BB$978</c:f>
              <c:numCache>
                <c:formatCode>General</c:formatCode>
                <c:ptCount val="81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香港マカオ台湾の患者・海外輸入症例・無症状病原体保有者!$AX$169:$AX$978</c:f>
              <c:numCache>
                <c:formatCode>m"月"d"日"</c:formatCode>
                <c:ptCount val="8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numCache>
            </c:numRef>
          </c:cat>
          <c:val>
            <c:numRef>
              <c:f>香港マカオ台湾の患者・海外輸入症例・無症状病原体保有者!$AZ$169:$AZ$978</c:f>
              <c:numCache>
                <c:formatCode>General</c:formatCode>
                <c:ptCount val="81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香港マカオ台湾の患者・海外輸入症例・無症状病原体保有者!$AX$169:$AX$978</c:f>
              <c:numCache>
                <c:formatCode>m"月"d"日"</c:formatCode>
                <c:ptCount val="8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numCache>
            </c:numRef>
          </c:cat>
          <c:val>
            <c:numRef>
              <c:f>香港マカオ台湾の患者・海外輸入症例・無症状病原体保有者!$BC$169:$BC$978</c:f>
              <c:numCache>
                <c:formatCode>General</c:formatCode>
                <c:ptCount val="81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香港マカオ台湾の患者・海外輸入症例・無症状病原体保有者!$CR$485:$CR$978</c:f>
              <c:numCache>
                <c:formatCode>m"月"d"日"</c:formatCode>
                <c:ptCount val="49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numCache>
            </c:numRef>
          </c:cat>
          <c:val>
            <c:numRef>
              <c:f>香港マカオ台湾の患者・海外輸入症例・無症状病原体保有者!$CS$485:$CS$978</c:f>
              <c:numCache>
                <c:formatCode>General</c:formatCode>
                <c:ptCount val="49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香港マカオ台湾の患者・海外輸入症例・無症状病原体保有者!$CR$485:$CR$978</c:f>
              <c:numCache>
                <c:formatCode>m"月"d"日"</c:formatCode>
                <c:ptCount val="49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numCache>
            </c:numRef>
          </c:cat>
          <c:val>
            <c:numRef>
              <c:f>香港マカオ台湾の患者・海外輸入症例・無症状病原体保有者!$CT$485:$CT$978</c:f>
              <c:numCache>
                <c:formatCode>General</c:formatCode>
                <c:ptCount val="49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香港マカオ台湾の患者・海外輸入症例・無症状病原体保有者!$BJ$97:$BJ$977</c:f>
              <c:numCache>
                <c:formatCode>m"月"d"日"</c:formatCode>
                <c:ptCount val="8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numCache>
            </c:numRef>
          </c:cat>
          <c:val>
            <c:numRef>
              <c:f>香港マカオ台湾の患者・海外輸入症例・無症状病原体保有者!$BK$97:$BK$977</c:f>
              <c:numCache>
                <c:formatCode>General</c:formatCode>
                <c:ptCount val="88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香港マカオ台湾の患者・海外輸入症例・無症状病原体保有者!$BJ$97:$BJ$977</c:f>
              <c:numCache>
                <c:formatCode>m"月"d"日"</c:formatCode>
                <c:ptCount val="8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numCache>
            </c:numRef>
          </c:cat>
          <c:val>
            <c:numRef>
              <c:f>香港マカオ台湾の患者・海外輸入症例・無症状病原体保有者!$BL$97:$BL$977</c:f>
              <c:numCache>
                <c:formatCode>General</c:formatCode>
                <c:ptCount val="88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香港マカオ台湾の患者・海外輸入症例・無症状病原体保有者!$CM$29:$CM$978</c:f>
              <c:numCache>
                <c:formatCode>General</c:formatCode>
                <c:ptCount val="9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香港マカオ台湾の患者・海外輸入症例・無症状病原体保有者!$CK$29:$CK$978</c:f>
              <c:numCache>
                <c:formatCode>General</c:formatCode>
                <c:ptCount val="9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香港マカオ台湾の患者・海外輸入症例・無症状病原体保有者!$CJ$29:$CJ$978</c:f>
              <c:numCache>
                <c:formatCode>General</c:formatCode>
                <c:ptCount val="95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香港マカオ台湾の患者・海外輸入症例・無症状病原体保有者!$CK$29:$CK$978</c:f>
              <c:numCache>
                <c:formatCode>General</c:formatCode>
                <c:ptCount val="9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香港マカオ台湾の患者・海外輸入症例・無症状病原体保有者!$CI$29:$CI$978</c15:sqref>
                        </c15:formulaRef>
                      </c:ext>
                    </c:extLst>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extLst>
                      <c:ext uri="{02D57815-91ED-43cb-92C2-25804820EDAC}">
                        <c15:formulaRef>
                          <c15:sqref>香港マカオ台湾の患者・海外輸入症例・無症状病原体保有者!$CJ$29:$CJ$978</c15:sqref>
                        </c15:formulaRef>
                      </c:ext>
                    </c:extLst>
                    <c:numCache>
                      <c:formatCode>General</c:formatCode>
                      <c:ptCount val="95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国家衛健委発表に基づく感染状況!$AE$374:$AE$980</c:f>
              <c:numCache>
                <c:formatCode>m"月"d"日"</c:formatCode>
                <c:ptCount val="60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numCache>
            </c:numRef>
          </c:cat>
          <c:val>
            <c:numRef>
              <c:f>国家衛健委発表に基づく感染状況!$AF$374:$AF$980</c:f>
              <c:numCache>
                <c:formatCode>#,##0_);[Red]\(#,##0\)</c:formatCode>
                <c:ptCount val="60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省市別輸入症例数変化!$AG$2:$AG$741</c:f>
              <c:numCache>
                <c:formatCode>m"月"d"日"</c:formatCode>
                <c:ptCount val="7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numCache>
            </c:numRef>
          </c:cat>
          <c:val>
            <c:numRef>
              <c:f>省市別輸入症例数変化!$AH$2:$AH$741</c:f>
              <c:numCache>
                <c:formatCode>0_);[Red]\(0\)</c:formatCode>
                <c:ptCount val="74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省市別輸入症例数変化!$AG$2:$AG$741</c:f>
              <c:numCache>
                <c:formatCode>m"月"d"日"</c:formatCode>
                <c:ptCount val="7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numCache>
            </c:numRef>
          </c:cat>
          <c:val>
            <c:numRef>
              <c:f>省市別輸入症例数変化!$AI$2:$AI$741</c:f>
              <c:numCache>
                <c:formatCode>0_);[Red]\(0\)</c:formatCode>
                <c:ptCount val="74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省市別輸入症例数変化!$AG$2:$AG$741</c:f>
              <c:numCache>
                <c:formatCode>m"月"d"日"</c:formatCode>
                <c:ptCount val="7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numCache>
            </c:numRef>
          </c:cat>
          <c:val>
            <c:numRef>
              <c:f>省市別輸入症例数変化!$AJ$2:$AJ$741</c:f>
              <c:numCache>
                <c:formatCode>General</c:formatCode>
                <c:ptCount val="74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香港マカオ台湾の患者・海外輸入症例・無症状病原体保有者!$BR$29:$BR$978</c:f>
              <c:numCache>
                <c:formatCode>General</c:formatCode>
                <c:ptCount val="95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香港マカオ台湾の患者・海外輸入症例・無症状病原体保有者!$BS$29:$BS$978</c:f>
              <c:numCache>
                <c:formatCode>General</c:formatCode>
                <c:ptCount val="9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香港マカオ台湾の患者・海外輸入症例・無症状病原体保有者!$BT$29:$BT$978</c:f>
              <c:numCache>
                <c:formatCode>General</c:formatCode>
                <c:ptCount val="95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香港マカオ台湾の患者・海外輸入症例・無症状病原体保有者!$CP$189:$CP$977</c:f>
              <c:numCache>
                <c:formatCode>m"月"d"日"</c:formatCode>
                <c:ptCount val="7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numCache>
            </c:numRef>
          </c:cat>
          <c:val>
            <c:numRef>
              <c:f>香港マカオ台湾の患者・海外輸入症例・無症状病原体保有者!$CQ$189:$CQ$977</c:f>
              <c:numCache>
                <c:formatCode>General</c:formatCode>
                <c:ptCount val="7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香港マカオ台湾の患者・海外輸入症例・無症状病原体保有者!$CN$189:$CN$978</c:f>
              <c:numCache>
                <c:formatCode>m"月"d"日"</c:formatCode>
                <c:ptCount val="7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numCache>
            </c:numRef>
          </c:cat>
          <c:val>
            <c:numRef>
              <c:f>香港マカオ台湾の患者・海外輸入症例・無症状病原体保有者!$CO$189:$CO$978</c:f>
              <c:numCache>
                <c:formatCode>General</c:formatCode>
                <c:ptCount val="79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香港マカオ台湾の患者・海外輸入症例・無症状病原体保有者!$BJ$97:$BJ$977</c:f>
              <c:numCache>
                <c:formatCode>m"月"d"日"</c:formatCode>
                <c:ptCount val="8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numCache>
            </c:numRef>
          </c:cat>
          <c:val>
            <c:numRef>
              <c:f>香港マカオ台湾の患者・海外輸入症例・無症状病原体保有者!$BL$97:$BL$977</c:f>
              <c:numCache>
                <c:formatCode>General</c:formatCode>
                <c:ptCount val="88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香港マカオ台湾の患者・海外輸入症例・無症状病原体保有者!$BJ$97:$BJ$977</c:f>
              <c:numCache>
                <c:formatCode>m"月"d"日"</c:formatCode>
                <c:ptCount val="8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numCache>
            </c:numRef>
          </c:cat>
          <c:val>
            <c:numRef>
              <c:f>香港マカオ台湾の患者・海外輸入症例・無症状病原体保有者!$BK$97:$BK$977</c:f>
              <c:numCache>
                <c:formatCode>General</c:formatCode>
                <c:ptCount val="88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国家衛健委発表に基づく感染状況!$W$27:$W$980</c:f>
              <c:numCache>
                <c:formatCode>m"月"d"日"</c:formatCode>
                <c:ptCount val="9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numCache>
            </c:numRef>
          </c:cat>
          <c:val>
            <c:numRef>
              <c:f>国家衛健委発表に基づく感染状況!$X$27:$X$980</c:f>
              <c:numCache>
                <c:formatCode>#,##0_);[Red]\(#,##0\)</c:formatCode>
                <c:ptCount val="95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国家衛健委発表に基づく感染状況!$W$27:$W$980</c:f>
              <c:numCache>
                <c:formatCode>m"月"d"日"</c:formatCode>
                <c:ptCount val="9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numCache>
            </c:numRef>
          </c:cat>
          <c:val>
            <c:numRef>
              <c:f>国家衛健委発表に基づく感染状況!$Y$27:$Y$980</c:f>
              <c:numCache>
                <c:formatCode>General</c:formatCode>
                <c:ptCount val="95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香港マカオ台湾の患者・海外輸入症例・無症状病原体保有者!$CP$189:$CP$977</c:f>
              <c:numCache>
                <c:formatCode>m"月"d"日"</c:formatCode>
                <c:ptCount val="7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numCache>
            </c:numRef>
          </c:cat>
          <c:val>
            <c:numRef>
              <c:f>香港マカオ台湾の患者・海外輸入症例・無症状病原体保有者!$CQ$189:$CQ$977</c:f>
              <c:numCache>
                <c:formatCode>General</c:formatCode>
                <c:ptCount val="7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香港マカオ台湾の患者・海外輸入症例・無症状病原体保有者!$CN$189:$CN$978</c:f>
              <c:numCache>
                <c:formatCode>m"月"d"日"</c:formatCode>
                <c:ptCount val="7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numCache>
            </c:numRef>
          </c:cat>
          <c:val>
            <c:numRef>
              <c:f>香港マカオ台湾の患者・海外輸入症例・無症状病原体保有者!$CO$189:$CO$978</c:f>
              <c:numCache>
                <c:formatCode>General</c:formatCode>
                <c:ptCount val="79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新疆の情況!$U$7:$U$782</c:f>
              <c:strCache>
                <c:ptCount val="77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strCache>
            </c:strRef>
          </c:cat>
          <c:val>
            <c:numRef>
              <c:f>新疆の情況!$V$7:$V$782</c:f>
              <c:numCache>
                <c:formatCode>General</c:formatCode>
                <c:ptCount val="77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新疆の情況!$U$7:$U$782</c:f>
              <c:strCache>
                <c:ptCount val="77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strCache>
            </c:strRef>
          </c:cat>
          <c:val>
            <c:numRef>
              <c:f>新疆の情況!$W$7:$W$782</c:f>
              <c:numCache>
                <c:formatCode>General</c:formatCode>
                <c:ptCount val="77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国家衛健委発表に基づく感染状況!$W$27:$W$981</c:f>
              <c:numCache>
                <c:formatCode>m"月"d"日"</c:formatCode>
                <c:ptCount val="9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numCache>
            </c:numRef>
          </c:cat>
          <c:val>
            <c:numRef>
              <c:f>国家衛健委発表に基づく感染状況!$X$27:$X$981</c:f>
              <c:numCache>
                <c:formatCode>#,##0_);[Red]\(#,##0\)</c:formatCode>
                <c:ptCount val="9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国家衛健委発表に基づく感染状況!$W$27:$W$981</c:f>
              <c:numCache>
                <c:formatCode>m"月"d"日"</c:formatCode>
                <c:ptCount val="9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numCache>
            </c:numRef>
          </c:cat>
          <c:val>
            <c:numRef>
              <c:f>国家衛健委発表に基づく感染状況!$Y$27:$Y$981</c:f>
              <c:numCache>
                <c:formatCode>General</c:formatCode>
                <c:ptCount val="9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香港マカオ台湾の患者・海外輸入症例・無症状病原体保有者!$BE$70:$BE$978</c:f>
              <c:numCache>
                <c:formatCode>m"月"d"日"</c:formatCode>
                <c:ptCount val="90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numCache>
            </c:numRef>
          </c:cat>
          <c:val>
            <c:numRef>
              <c:f>香港マカオ台湾の患者・海外輸入症例・無症状病原体保有者!$BF$70:$BF$978</c:f>
              <c:numCache>
                <c:formatCode>General</c:formatCode>
                <c:ptCount val="90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香港マカオ台湾の患者・海外輸入症例・無症状病原体保有者!$BE$70:$BE$978</c:f>
              <c:numCache>
                <c:formatCode>m"月"d"日"</c:formatCode>
                <c:ptCount val="90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numCache>
            </c:numRef>
          </c:cat>
          <c:val>
            <c:numRef>
              <c:f>香港マカオ台湾の患者・海外輸入症例・無症状病原体保有者!$BG$70:$BG$978</c:f>
              <c:numCache>
                <c:formatCode>General</c:formatCode>
                <c:ptCount val="90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香港マカオ台湾の患者・海外輸入症例・無症状病原体保有者!$BY$29:$BY$978</c:f>
              <c:numCache>
                <c:formatCode>General</c:formatCode>
                <c:ptCount val="95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香港マカオ台湾の患者・海外輸入症例・無症状病原体保有者!$BZ$29:$BZ$978</c:f>
              <c:numCache>
                <c:formatCode>General</c:formatCode>
                <c:ptCount val="9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香港マカオ台湾の患者・海外輸入症例・無症状病原体保有者!$CA$29:$CA$978</c:f>
              <c:numCache>
                <c:formatCode>General</c:formatCode>
                <c:ptCount val="9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香港マカオ台湾の患者・海外輸入症例・無症状病原体保有者!$CC$29:$CC$978</c:f>
              <c:numCache>
                <c:formatCode>General</c:formatCode>
                <c:ptCount val="95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香港マカオ台湾の患者・海外輸入症例・無症状病原体保有者!$CD$29:$CD$978</c:f>
              <c:numCache>
                <c:formatCode>General</c:formatCode>
                <c:ptCount val="9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香港マカオ台湾の患者・海外輸入症例・無症状病原体保有者!$CE$29:$CE$978</c:f>
              <c:numCache>
                <c:formatCode>General</c:formatCode>
                <c:ptCount val="9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0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香港マカオ台湾の患者・海外輸入症例・無症状病原体保有者!$CM$29:$CM$978</c:f>
              <c:numCache>
                <c:formatCode>General</c:formatCode>
                <c:ptCount val="9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香港マカオ台湾の患者・海外輸入症例・無症状病原体保有者!$CJ$29:$CJ$978</c:f>
              <c:numCache>
                <c:formatCode>General</c:formatCode>
                <c:ptCount val="95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香港マカオ台湾の患者・海外輸入症例・無症状病原体保有者!$CI$29:$CI$978</c:f>
              <c:numCache>
                <c:formatCode>m"月"d"日"</c:formatCode>
                <c:ptCount val="9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numCache>
            </c:numRef>
          </c:cat>
          <c:val>
            <c:numRef>
              <c:f>香港マカオ台湾の患者・海外輸入症例・無症状病原体保有者!$CK$29:$CK$978</c:f>
              <c:numCache>
                <c:formatCode>General</c:formatCode>
                <c:ptCount val="9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香港マカオ台湾の患者・海外輸入症例・無症状病原体保有者!$CP$189:$CP$977</c:f>
              <c:numCache>
                <c:formatCode>m"月"d"日"</c:formatCode>
                <c:ptCount val="7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numCache>
            </c:numRef>
          </c:cat>
          <c:val>
            <c:numRef>
              <c:f>香港マカオ台湾の患者・海外輸入症例・無症状病原体保有者!$CQ$189:$CQ$977</c:f>
              <c:numCache>
                <c:formatCode>General</c:formatCode>
                <c:ptCount val="7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99"/>
  <sheetViews>
    <sheetView zoomScale="115" zoomScaleNormal="115" workbookViewId="0">
      <pane xSplit="2" ySplit="5" topLeftCell="C968" activePane="bottomRight" state="frozen"/>
      <selection pane="topRight" activeCell="C1" sqref="C1"/>
      <selection pane="bottomLeft" activeCell="A8" sqref="A8"/>
      <selection pane="bottomRight" activeCell="C977" sqref="C97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6" t="s">
        <v>78</v>
      </c>
      <c r="D1" s="306"/>
      <c r="E1" s="306"/>
      <c r="F1" s="306"/>
      <c r="G1" s="306"/>
      <c r="H1" s="306"/>
      <c r="I1" s="306"/>
      <c r="J1" s="306"/>
      <c r="K1" s="306"/>
      <c r="L1" s="306"/>
      <c r="M1" s="306"/>
      <c r="N1" s="306"/>
      <c r="O1" s="306"/>
      <c r="P1" s="87"/>
      <c r="Q1" s="87"/>
      <c r="R1" s="87"/>
      <c r="S1" s="87"/>
      <c r="T1" s="87"/>
      <c r="U1" s="86">
        <v>44800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3" t="s">
        <v>72</v>
      </c>
      <c r="D4" s="314"/>
      <c r="E4" s="314"/>
      <c r="F4" s="324"/>
      <c r="G4" s="313" t="s">
        <v>68</v>
      </c>
      <c r="H4" s="314"/>
      <c r="I4" s="319" t="s">
        <v>87</v>
      </c>
      <c r="J4" s="315" t="s">
        <v>71</v>
      </c>
      <c r="K4" s="316"/>
      <c r="L4" s="317" t="s">
        <v>70</v>
      </c>
      <c r="M4" s="318"/>
      <c r="N4" s="307" t="s">
        <v>73</v>
      </c>
      <c r="O4" s="308"/>
      <c r="P4" s="321" t="s">
        <v>92</v>
      </c>
      <c r="Q4" s="322"/>
      <c r="R4" s="321" t="s">
        <v>88</v>
      </c>
      <c r="S4" s="322"/>
      <c r="T4" s="323"/>
      <c r="U4" s="309" t="s">
        <v>75</v>
      </c>
    </row>
    <row r="5" spans="2:21" ht="18.5" customHeight="1" thickBot="1" x14ac:dyDescent="0.6">
      <c r="B5" s="63" t="s">
        <v>76</v>
      </c>
      <c r="C5" s="311" t="s">
        <v>69</v>
      </c>
      <c r="D5" s="312"/>
      <c r="E5" s="92" t="s">
        <v>9</v>
      </c>
      <c r="F5" s="71" t="s">
        <v>86</v>
      </c>
      <c r="G5" s="69" t="s">
        <v>69</v>
      </c>
      <c r="H5" s="70" t="s">
        <v>9</v>
      </c>
      <c r="I5" s="320"/>
      <c r="J5" s="69" t="s">
        <v>69</v>
      </c>
      <c r="K5" s="70" t="s">
        <v>74</v>
      </c>
      <c r="L5" s="69" t="s">
        <v>69</v>
      </c>
      <c r="M5" s="70" t="s">
        <v>9</v>
      </c>
      <c r="N5" s="69" t="s">
        <v>69</v>
      </c>
      <c r="O5" s="71" t="s">
        <v>9</v>
      </c>
      <c r="P5" s="88" t="s">
        <v>105</v>
      </c>
      <c r="Q5" s="71" t="s">
        <v>9</v>
      </c>
      <c r="R5" s="119" t="s">
        <v>90</v>
      </c>
      <c r="S5" s="68" t="s">
        <v>91</v>
      </c>
      <c r="T5" s="68" t="s">
        <v>89</v>
      </c>
      <c r="U5" s="31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+G804-香港マカオ台湾の患者・海外輸入症例・無症状病原体保有者!B803</f>
        <v>175</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+G805-香港マカオ台湾の患者・海外輸入症例・無症状病原体保有者!B804</f>
        <v>233</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+G806-香港マカオ台湾の患者・海外輸入症例・無症状病原体保有者!B805</f>
        <v>402</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+G807-香港マカオ台湾の患者・海外輸入症例・無症状病原体保有者!B806</f>
        <v>397</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+G808-香港マカオ台湾の患者・海外輸入症例・無症状病原体保有者!B807</f>
        <v>476</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+G809-香港マカオ台湾の患者・海外輸入症例・無症状病原体保有者!B808</f>
        <v>1807</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+G810-香港マカオ台湾の患者・海外輸入症例・無症状病原体保有者!B809</f>
        <v>1337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+G811-香港マカオ台湾の患者・海外輸入症例・無症状病原体保有者!B810</f>
        <v>3507</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+G812-香港マカオ台湾の患者・海外輸入症例・無症状病原体保有者!B811</f>
        <v>1860</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+G813-香港マカオ台湾の患者・海外輸入症例・無症状病原体保有者!B812</f>
        <v>1226</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+G814-香港マカオ台湾の患者・海外輸入症例・無症状病原体保有者!B813</f>
        <v>2388</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+G815-香港マカオ台湾の患者・海外輸入症例・無症状病原体保有者!B814</f>
        <v>2157</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+G816-香港マカオ台湾の患者・海外輸入症例・無症状病原体保有者!B815</f>
        <v>1656</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+G817-香港マカオ台湾の患者・海外輸入症例・無症状病原体保有者!B816</f>
        <v>1947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+G818-香港マカオ台湾の患者・海外輸入症例・無症状病原体保有者!B817</f>
        <v>2281</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+G819-香港マカオ台湾の患者・海外輸入症例・無症状病原体保有者!B818</f>
        <v>2591</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+G820-香港マカオ台湾の患者・海外輸入症例・無症状病原体保有者!B819</f>
        <v>2010</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+G821-香港マカオ台湾の患者・海外輸入症例・無症状病原体保有者!B820</f>
        <v>1301</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+G822-香港マカオ台湾の患者・海外輸入症例・無症状病原体保有者!B821</f>
        <v>1280</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+G823-香港マカオ台湾の患者・海外輸入症例・無症状病原体保有者!B822</f>
        <v>1217</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+G824-香港マカオ台湾の患者・海外輸入症例・無症状病原体保有者!B823</f>
        <v>1219</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+G825-香港マカオ台湾の患者・海外輸入症例・無症状病原体保有者!B824</f>
        <v>1228</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+G826-香港マカオ台湾の患者・海外輸入症例・無症状病原体保有者!B825</f>
        <v>1565</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+G827-香港マカオ台湾の患者・海外輸入症例・無症状病原体保有者!B826</f>
        <v>1803</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+G828-香港マカオ台湾の患者・海外輸入症例・無症状病原体保有者!B827</f>
        <v>1787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+G829-香港マカオ台湾の患者・海外輸入症例・無症状病原体保有者!B828</f>
        <v>2086</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+G830-香港マカオ台湾の患者・海外輸入症例・無症状病原体保有者!B829</f>
        <v>1455</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+G831-香港マカオ台湾の患者・海外輸入症例・無症状病原体保有者!B830</f>
        <v>1366</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+G832-香港マカオ台湾の患者・海外輸入症例・無症状病原体保有者!B831</f>
        <v>1173</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+G833-香港マカオ台湾の患者・海外輸入症例・無症状病原体保有者!B832</f>
        <v>1383</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+G834-香港マカオ台湾の患者・海外輸入症例・無症状病原体保有者!B833</f>
        <v>1284</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+G835-香港マカオ台湾の患者・海外輸入症例・無症状病原体保有者!B834</f>
        <v>1540</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+G836-香港マカオ台湾の患者・海外輸入症例・無症状病原体保有者!B835</f>
        <v>1334</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+G837-香港マカオ台湾の患者・海外輸入症例・無症状病原体保有者!B836</f>
        <v>1318</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+G838-香港マカオ台湾の患者・海外輸入症例・無症状病原体保有者!B837</f>
        <v>1164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+G839-香港マカオ台湾の患者・海外輸入症例・無症状病原体保有者!B838</f>
        <v>1251</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+G840-香港マカオ台湾の患者・海外輸入症例・無症状病原体保有者!B839</f>
        <v>1500</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+G841-香港マカオ台湾の患者・海外輸入症例・無症状病原体保有者!B840</f>
        <v>2999</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+G842-香港マカオ台湾の患者・海外輸入症例・無症状病原体保有者!B841</f>
        <v>3472</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+G843-香港マカオ台湾の患者・海外輸入症例・無症状病原体保有者!B842</f>
        <v>3867</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+G844-香港マカオ台湾の患者・海外輸入症例・無症状病原体保有者!B843</f>
        <v>3504</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+G845-香港マカオ台湾の患者・海外輸入症例・無症状病原体保有者!B844</f>
        <v>2723</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+G846-香港マカオ台湾の患者・海外輸入症例・無症状病原体保有者!B845</f>
        <v>3297</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+G847-香港マカオ台湾の患者・海外輸入症例・無症状病原体保有者!B846</f>
        <v>2753</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+G848-香港マカオ台湾の患者・海外輸入症例・無症状病原体保有者!B847</f>
        <v>2830</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+G849-香港マカオ台湾の患者・海外輸入症例・無症状病原体保有者!B848</f>
        <v>2119</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+G850-香港マカオ台湾の患者・海外輸入症例・無症状病原体保有者!B849</f>
        <v>2971</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+G851-香港マカオ台湾の患者・海外輸入症例・無症状病原体保有者!B850</f>
        <v>1566</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+G852-香港マカオ台湾の患者・海外輸入症例・無症状病原体保有者!B851</f>
        <v>2666</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+G853-香港マカオ台湾の患者・海外輸入症例・無症状病原体保有者!B852</f>
        <v>1908</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+G854-香港マカオ台湾の患者・海外輸入症例・無症状病原体保有者!B853</f>
        <v>1818</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+G855-香港マカオ台湾の患者・海外輸入症例・無症状病原体保有者!B854</f>
        <v>1494</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+G856-香港マカオ台湾の患者・海外輸入症例・無症状病原体保有者!B855</f>
        <v>5646</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+G857-香港マカオ台湾の患者・海外輸入症例・無症状病原体保有者!B856</f>
        <v>1410</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+G858-香港マカオ台湾の患者・海外輸入症例・無症状病原体保有者!B857</f>
        <v>916</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+G859-香港マカオ台湾の患者・海外輸入症例・無症状病原体保有者!B858</f>
        <v>846</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+G860-香港マカオ台湾の患者・海外輸入症例・無症状病原体保有者!B859</f>
        <v>368</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+G861-香港マカオ台湾の患者・海外輸入症例・無症状病原体保有者!B860</f>
        <v>353</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+G862-香港マカオ台湾の患者・海外輸入症例・無症状病原体保有者!B861</f>
        <v>360</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+G863-香港マカオ台湾の患者・海外輸入症例・無症状病原体保有者!B862</f>
        <v>356</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+G864-香港マカオ台湾の患者・海外輸入症例・無症状病原体保有者!B863</f>
        <v>345</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+G865-香港マカオ台湾の患者・海外輸入症例・無症状病原体保有者!B864</f>
        <v>319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+G866-香港マカオ台湾の患者・海外輸入症例・無症状病原体保有者!B865</f>
        <v>401</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+G867-香港マカオ台湾の患者・海外輸入症例・無症状病原体保有者!B866</f>
        <v>349</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+G868-香港マカオ台湾の患者・海外輸入症例・無症状病原体保有者!B867</f>
        <v>302</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+G869-香港マカオ台湾の患者・海外輸入症例・無症状病原体保有者!B868</f>
        <v>222</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+G870-香港マカオ台湾の患者・海外輸入症例・無症状病原体保有者!B869</f>
        <v>312</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+G871-香港マカオ台湾の患者・海外輸入症例・無症状病原体保有者!B870</f>
        <v>253</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+G872-香港マカオ台湾の患者・海外輸入症例・無症状病原体保有者!B871</f>
        <v>226</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+G873-香港マカオ台湾の患者・海外輸入症例・無症状病原体保有者!B872</f>
        <v>140</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+G874-香港マカオ台湾の患者・海外輸入症例・無症状病原体保有者!B873</f>
        <v>162</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+G875-香港マカオ台湾の患者・海外輸入症例・無症状病原体保有者!B874</f>
        <v>227</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+G876-香港マカオ台湾の患者・海外輸入症例・無症状病原体保有者!B875</f>
        <v>191</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+G877-香港マカオ台湾の患者・海外輸入症例・無症状病原体保有者!B876</f>
        <v>176</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+G878-香港マカオ台湾の患者・海外輸入症例・無症状病原体保有者!B877</f>
        <v>181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+G879-香港マカオ台湾の患者・海外輸入症例・無症状病原体保有者!B878</f>
        <v>157</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+G880-香港マカオ台湾の患者・海外輸入症例・無症状病原体保有者!B879</f>
        <v>174</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+G881-香港マカオ台湾の患者・海外輸入症例・無症状病原体保有者!B880</f>
        <v>141</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+G882-香港マカオ台湾の患者・海外輸入症例・無症状病原体保有者!B881</f>
        <v>102</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+G883-香港マカオ台湾の患者・海外輸入症例・無症状病原体保有者!B882</f>
        <v>104</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+G884-香港マカオ台湾の患者・海外輸入症例・無症状病原体保有者!B883</f>
        <v>80</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+G885-香港マカオ台湾の患者・海外輸入症例・無症状病原体保有者!B884</f>
        <v>71</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+G886-香港マカオ台湾の患者・海外輸入症例・無症状病原体保有者!B885</f>
        <v>54</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+G887-香港マカオ台湾の患者・海外輸入症例・無症状病原体保有者!B886</f>
        <v>14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+G888-香港マカオ台湾の患者・海外輸入症例・無症状病原体保有者!B887</f>
        <v>22</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+G889-香港マカオ台湾の患者・海外輸入症例・無症状病原体保有者!B888</f>
        <v>22</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+G890-香港マカオ台湾の患者・海外輸入症例・無症状病原体保有者!B889</f>
        <v>18</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+G891-香港マカオ台湾の患者・海外輸入症例・無症状病原体保有者!B890</f>
        <v>20</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+G892-香港マカオ台湾の患者・海外輸入症例・無症状病原体保有者!B891</f>
        <v>21</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+G893-香港マカオ台湾の患者・海外輸入症例・無症状病原体保有者!B892</f>
        <v>33</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+G894-香港マカオ台湾の患者・海外輸入症例・無症状病原体保有者!B893</f>
        <v>25</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+G895-香港マカオ台湾の患者・海外輸入症例・無症状病原体保有者!B894</f>
        <v>39</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+G896-香港マカオ台湾の患者・海外輸入症例・無症状病原体保有者!B895</f>
        <v>44</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+G897-香港マカオ台湾の患者・海外輸入症例・無症状病原体保有者!B896</f>
        <v>53</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+G898-香港マカオ台湾の患者・海外輸入症例・無症状病原体保有者!B897</f>
        <v>30</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+G899-香港マカオ台湾の患者・海外輸入症例・無症状病原体保有者!B898</f>
        <v>65</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+G900-香港マカオ台湾の患者・海外輸入症例・無症状病原体保有者!B899</f>
        <v>122</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+G901-香港マカオ台湾の患者・海外輸入症例・無症状病原体保有者!B900</f>
        <v>69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+G902-香港マカオ台湾の患者・海外輸入症例・無症状病原体保有者!B901</f>
        <v>60</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+G903-香港マカオ台湾の患者・海外輸入症例・無症状病原体保有者!B902</f>
        <v>54</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+G904-香港マカオ台湾の患者・海外輸入症例・無症状病原体保有者!B903</f>
        <v>42</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+G905-香港マカオ台湾の患者・海外輸入症例・無症状病原体保有者!B904</f>
        <v>23</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+G906-香港マカオ台湾の患者・海外輸入症例・無症状病原体保有者!B905</f>
        <v>11</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+G907-香港マカオ台湾の患者・海外輸入症例・無症状病原体保有者!B906</f>
        <v>5</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+G908-香港マカオ台湾の患者・海外輸入症例・無症状病原体保有者!B907</f>
        <v>14</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+G909-香港マカオ台湾の患者・海外輸入症例・無症状病原体保有者!B908</f>
        <v>9</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f>+G910-香港マカオ台湾の患者・海外輸入症例・無症状病原体保有者!B909</f>
        <v>10</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f>+G911-香港マカオ台湾の患者・海外輸入症例・無症状病原体保有者!B910</f>
        <v>13</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f>+G912-香港マカオ台湾の患者・海外輸入症例・無症状病原体保有者!B911</f>
        <v>18</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f>+G913-香港マカオ台湾の患者・海外輸入症例・無症状病原体保有者!B912</f>
        <v>7</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f>+G914-香港マカオ台湾の患者・海外輸入症例・無症状病原体保有者!B913</f>
        <v>2</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f>+G915-香港マカオ台湾の患者・海外輸入症例・無症状病原体保有者!B914</f>
        <v>5</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f>+G916-香港マカオ台湾の患者・海外輸入症例・無症状病原体保有者!B915</f>
        <v>1</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f>+G917-香港マカオ台湾の患者・海外輸入症例・無症状病原体保有者!B916</f>
        <v>3</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f>+G918-香港マカオ台湾の患者・海外輸入症例・無症状病原体保有者!B917</f>
        <v>8</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f>+G919-香港マカオ台湾の患者・海外輸入症例・無症状病原体保有者!B918</f>
        <v>12</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f>+G920-香港マカオ台湾の患者・海外輸入症例・無症状病原体保有者!B919</f>
        <v>38</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f>+G921-香港マカオ台湾の患者・海外輸入症例・無症状病原体保有者!B920</f>
        <v>75</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f>+G922-香港マカオ台湾の患者・海外輸入症例・無症状病原体保有者!B921</f>
        <v>41</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f>+G923-香港マカオ台湾の患者・海外輸入症例・無症状病原体保有者!B922</f>
        <v>69</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f>+G924-香港マカオ台湾の患者・海外輸入症例・無症状病原体保有者!B923</f>
        <v>112</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f>+G925-香港マカオ台湾の患者・海外輸入症例・無症状病原体保有者!B924</f>
        <v>94</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f>+G926-香港マカオ台湾の患者・海外輸入症例・無症状病原体保有者!B925</f>
        <v>47</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f>+G927-香港マカオ台湾の患者・海外輸入症例・無症状病原体保有者!B926</f>
        <v>67</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f>+G928-香港マカオ台湾の患者・海外輸入症例・無症状病原体保有者!B927</f>
        <v>65</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f>+G929-香港マカオ台湾の患者・海外輸入症例・無症状病原体保有者!B928</f>
        <v>46</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f>+G930-香港マカオ台湾の患者・海外輸入症例・無症状病原体保有者!B929</f>
        <v>69</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f>+G931-香港マカオ台湾の患者・海外輸入症例・無症状病原体保有者!B930</f>
        <v>57</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f>+G932-香港マカオ台湾の患者・海外輸入症例・無症状病原体保有者!B931</f>
        <v>86</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f>+G933-香港マカオ台湾の患者・海外輸入症例・無症状病原体保有者!B932</f>
        <v>64</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f>+G934-香港マカオ台湾の患者・海外輸入症例・無症状病原体保有者!B933</f>
        <v>75</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f>+G935-香港マカオ台湾の患者・海外輸入症例・無症状病原体保有者!B934</f>
        <v>106</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f>+G936-香港マカオ台湾の患者・海外輸入症例・無症状病原体保有者!B935</f>
        <v>117</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f>+G937-香港マカオ台湾の患者・海外輸入症例・無症状病原体保有者!B936</f>
        <v>199</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f>+G938-香港マカオ台湾の患者・海外輸入症例・無症状病原体保有者!B937</f>
        <v>108</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f>+G939-香港マカオ台湾の患者・海外輸入症例・無症状病原体保有者!B938</f>
        <v>148</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f>+G940-香港マカオ台湾の患者・海外輸入症例・無症状病原体保有者!B939</f>
        <v>106</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f>+G941-香港マカオ台湾の患者・海外輸入症例・無症状病原体保有者!B940</f>
        <v>128</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f>+G942-香港マカオ台湾の患者・海外輸入症例・無症状病原体保有者!B941</f>
        <v>87</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f>+G943-香港マカオ台湾の患者・海外輸入症例・無症状病原体保有者!B942</f>
        <v>101</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f>+G944-香港マカオ台湾の患者・海外輸入症例・無症状病原体保有者!B943</f>
        <v>98</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f>+G945-香港マカオ台湾の患者・海外輸入症例・無症状病原体保有者!B944</f>
        <v>79</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f>+G946-香港マカオ台湾の患者・海外輸入症例・無症状病原体保有者!B945</f>
        <v>86</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f>+G947-香港マカオ台湾の患者・海外輸入症例・無症状病原体保有者!B946</f>
        <v>60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f>+G948-香港マカオ台湾の患者・海外輸入症例・無症状病原体保有者!B947</f>
        <v>49</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f>+G949-香港マカオ台湾の患者・海外輸入症例・無症状病原体保有者!B948</f>
        <v>74</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f>+G950-香港マカオ台湾の患者・海外輸入症例・無症状病原体保有者!B949</f>
        <v>33</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f>+G951-香港マカオ台湾の患者・海外輸入症例・無症状病原体保有者!B950</f>
        <v>46</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f>+G952-香港マカオ台湾の患者・海外輸入症例・無症状病原体保有者!B951</f>
        <v>38</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f>+G953-香港マカオ台湾の患者・海外輸入症例・無症状病原体保有者!B952</f>
        <v>53</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f>+G954-香港マカオ台湾の患者・海外輸入症例・無症状病原体保有者!B953</f>
        <v>162</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f>+G955-香港マカオ台湾の患者・海外輸入症例・無症状病原体保有者!B954</f>
        <v>310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f>+G956-香港マカオ台湾の患者・海外輸入症例・無症状病原体保有者!B955</f>
        <v>337</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f>+G957-香港マカオ台湾の患者・海外輸入症例・無症状病原体保有者!B956</f>
        <v>324</v>
      </c>
    </row>
    <row r="958" spans="2:32" x14ac:dyDescent="0.55000000000000004">
      <c r="B958" s="220">
        <v>44781</v>
      </c>
      <c r="C958" s="48">
        <v>0</v>
      </c>
      <c r="D958" s="84"/>
      <c r="E958" s="110"/>
      <c r="F958" s="57">
        <v>0</v>
      </c>
      <c r="G958" s="48">
        <v>399</v>
      </c>
      <c r="H958" s="89">
        <f t="shared" ref="H958" si="652">+H957+G958</f>
        <v>231665</v>
      </c>
      <c r="I958" s="89">
        <f t="shared" ref="I958" si="653">+H958-M958-O958</f>
        <v>2561</v>
      </c>
      <c r="J958" s="48">
        <v>1</v>
      </c>
      <c r="K958" s="56">
        <f t="shared" ref="K958" si="654">+J958+K957</f>
        <v>3</v>
      </c>
      <c r="L958" s="48">
        <v>0</v>
      </c>
      <c r="M958" s="89">
        <f t="shared" ref="M958" si="655">+L958+M957</f>
        <v>5226</v>
      </c>
      <c r="N958" s="48">
        <v>108</v>
      </c>
      <c r="O958" s="89">
        <f t="shared" ref="O958" si="656">+N958+O957</f>
        <v>223878</v>
      </c>
      <c r="P958" s="111">
        <f t="shared" ref="P958" si="657">+Q958-Q957</f>
        <v>18258</v>
      </c>
      <c r="Q958" s="57">
        <v>4754851</v>
      </c>
      <c r="R958" s="48">
        <v>9711</v>
      </c>
      <c r="S958" s="118"/>
      <c r="T958" s="57">
        <v>106534</v>
      </c>
      <c r="U958" s="78"/>
      <c r="W958" s="1">
        <f t="shared" ref="W958" si="658">+B958</f>
        <v>44781</v>
      </c>
      <c r="X958" s="122">
        <f t="shared" ref="X958" si="659">+G958</f>
        <v>399</v>
      </c>
      <c r="Y958">
        <f t="shared" ref="Y958" si="660">+H958</f>
        <v>231665</v>
      </c>
      <c r="Z958" s="123">
        <f t="shared" ref="Z958" si="661">+B958</f>
        <v>44781</v>
      </c>
      <c r="AA958">
        <f t="shared" ref="AA958" si="662">+L958</f>
        <v>0</v>
      </c>
      <c r="AB958">
        <f t="shared" ref="AB958" si="663">+M958</f>
        <v>5226</v>
      </c>
      <c r="AC958">
        <v>373</v>
      </c>
      <c r="AE958" s="1">
        <f t="shared" ref="AE958" si="664">+B958</f>
        <v>44781</v>
      </c>
      <c r="AF958" s="293">
        <f>+G958-香港マカオ台湾の患者・海外輸入症例・無症状病原体保有者!B957</f>
        <v>350</v>
      </c>
    </row>
    <row r="959" spans="2:32" x14ac:dyDescent="0.55000000000000004">
      <c r="B959" s="220">
        <v>44782</v>
      </c>
      <c r="C959" s="48">
        <v>0</v>
      </c>
      <c r="D959" s="84"/>
      <c r="E959" s="110"/>
      <c r="F959" s="57">
        <v>0</v>
      </c>
      <c r="G959" s="48">
        <v>444</v>
      </c>
      <c r="H959" s="89">
        <f t="shared" ref="H959" si="665">+H958+G959</f>
        <v>232109</v>
      </c>
      <c r="I959" s="89">
        <f t="shared" ref="I959" si="666">+H959-M959-O959</f>
        <v>2896</v>
      </c>
      <c r="J959" s="48">
        <v>2</v>
      </c>
      <c r="K959" s="56">
        <f t="shared" ref="K959" si="667">+J959+K958</f>
        <v>5</v>
      </c>
      <c r="L959" s="48">
        <v>0</v>
      </c>
      <c r="M959" s="89">
        <f t="shared" ref="M959" si="668">+L959+M958</f>
        <v>5226</v>
      </c>
      <c r="N959" s="48">
        <v>109</v>
      </c>
      <c r="O959" s="89">
        <f t="shared" ref="O959" si="669">+N959+O958</f>
        <v>223987</v>
      </c>
      <c r="P959" s="111">
        <f t="shared" ref="P959" si="670">+Q959-Q958</f>
        <v>18081</v>
      </c>
      <c r="Q959" s="57">
        <v>4772932</v>
      </c>
      <c r="R959" s="48">
        <v>8495</v>
      </c>
      <c r="S959" s="118"/>
      <c r="T959" s="57">
        <v>115776</v>
      </c>
      <c r="U959" s="78"/>
      <c r="W959" s="1">
        <f t="shared" ref="W959" si="671">+B959</f>
        <v>44782</v>
      </c>
      <c r="X959" s="122">
        <f t="shared" ref="X959" si="672">+G959</f>
        <v>444</v>
      </c>
      <c r="Y959">
        <f t="shared" ref="Y959" si="673">+H959</f>
        <v>232109</v>
      </c>
      <c r="Z959" s="123">
        <f t="shared" ref="Z959" si="674">+B959</f>
        <v>44782</v>
      </c>
      <c r="AA959">
        <f t="shared" ref="AA959" si="675">+L959</f>
        <v>0</v>
      </c>
      <c r="AB959">
        <f t="shared" ref="AB959" si="676">+M959</f>
        <v>5226</v>
      </c>
      <c r="AC959">
        <v>373</v>
      </c>
      <c r="AE959" s="1">
        <f t="shared" ref="AE959" si="677">+B959</f>
        <v>44782</v>
      </c>
      <c r="AF959" s="293">
        <f>+G959-香港マカオ台湾の患者・海外輸入症例・無症状病原体保有者!B958</f>
        <v>380</v>
      </c>
    </row>
    <row r="960" spans="2:32" x14ac:dyDescent="0.55000000000000004">
      <c r="B960" s="220">
        <v>44783</v>
      </c>
      <c r="C960" s="48">
        <v>0</v>
      </c>
      <c r="D960" s="84"/>
      <c r="E960" s="110"/>
      <c r="F960" s="57">
        <v>0</v>
      </c>
      <c r="G960" s="48">
        <v>700</v>
      </c>
      <c r="H960" s="89">
        <f t="shared" ref="H960" si="678">+H959+G960</f>
        <v>232809</v>
      </c>
      <c r="I960" s="89">
        <f t="shared" ref="I960" si="679">+H960-M960-O960</f>
        <v>3471</v>
      </c>
      <c r="J960" s="48">
        <v>2</v>
      </c>
      <c r="K960" s="56">
        <f t="shared" ref="K960" si="680">+J960+K959</f>
        <v>7</v>
      </c>
      <c r="L960" s="48">
        <v>0</v>
      </c>
      <c r="M960" s="89">
        <f t="shared" ref="M960" si="681">+L960+M959</f>
        <v>5226</v>
      </c>
      <c r="N960" s="48">
        <v>125</v>
      </c>
      <c r="O960" s="89">
        <f t="shared" ref="O960" si="682">+N960+O959</f>
        <v>224112</v>
      </c>
      <c r="P960" s="111">
        <f t="shared" ref="P960" si="683">+Q960-Q959</f>
        <v>26043</v>
      </c>
      <c r="Q960" s="57">
        <v>4798975</v>
      </c>
      <c r="R960" s="48">
        <v>15404</v>
      </c>
      <c r="S960" s="118"/>
      <c r="T960" s="57">
        <v>126303</v>
      </c>
      <c r="U960" s="78"/>
      <c r="W960" s="1">
        <f t="shared" ref="W960" si="684">+B960</f>
        <v>44783</v>
      </c>
      <c r="X960" s="122">
        <f t="shared" ref="X960" si="685">+G960</f>
        <v>700</v>
      </c>
      <c r="Y960">
        <f t="shared" ref="Y960" si="686">+H960</f>
        <v>232809</v>
      </c>
      <c r="Z960" s="123">
        <f t="shared" ref="Z960" si="687">+B960</f>
        <v>44783</v>
      </c>
      <c r="AA960">
        <f t="shared" ref="AA960" si="688">+L960</f>
        <v>0</v>
      </c>
      <c r="AB960">
        <f t="shared" ref="AB960" si="689">+M960</f>
        <v>5226</v>
      </c>
      <c r="AC960">
        <v>373</v>
      </c>
      <c r="AE960" s="1">
        <f t="shared" ref="AE960" si="690">+B960</f>
        <v>44783</v>
      </c>
      <c r="AF960" s="293">
        <f>+G960-香港マカオ台湾の患者・海外輸入症例・無症状病原体保有者!B959</f>
        <v>614</v>
      </c>
    </row>
    <row r="961" spans="2:32" x14ac:dyDescent="0.55000000000000004">
      <c r="B961" s="220">
        <v>44784</v>
      </c>
      <c r="C961" s="48">
        <v>0</v>
      </c>
      <c r="D961" s="84"/>
      <c r="E961" s="110"/>
      <c r="F961" s="57">
        <v>0</v>
      </c>
      <c r="G961" s="48">
        <v>704</v>
      </c>
      <c r="H961" s="89">
        <f t="shared" ref="H961" si="691">+H960+G961</f>
        <v>233513</v>
      </c>
      <c r="I961" s="89">
        <f t="shared" ref="I961" si="692">+H961-M961-O961</f>
        <v>4062</v>
      </c>
      <c r="J961" s="48">
        <v>0</v>
      </c>
      <c r="K961" s="56">
        <f t="shared" ref="K961" si="693">+J961+K960</f>
        <v>7</v>
      </c>
      <c r="L961" s="48">
        <v>0</v>
      </c>
      <c r="M961" s="89">
        <f t="shared" ref="M961" si="694">+L961+M960</f>
        <v>5226</v>
      </c>
      <c r="N961" s="48">
        <v>113</v>
      </c>
      <c r="O961" s="89">
        <f t="shared" ref="O961" si="695">+N961+O960</f>
        <v>224225</v>
      </c>
      <c r="P961" s="111">
        <f t="shared" ref="P961" si="696">+Q961-Q960</f>
        <v>40538</v>
      </c>
      <c r="Q961" s="57">
        <v>4839513</v>
      </c>
      <c r="R961" s="48">
        <v>9066</v>
      </c>
      <c r="S961" s="118"/>
      <c r="T961" s="57">
        <v>148648</v>
      </c>
      <c r="U961" s="78"/>
      <c r="W961" s="1">
        <f t="shared" ref="W961" si="697">+B961</f>
        <v>44784</v>
      </c>
      <c r="X961" s="122">
        <f t="shared" ref="X961" si="698">+G961</f>
        <v>704</v>
      </c>
      <c r="Y961">
        <f t="shared" ref="Y961" si="699">+H961</f>
        <v>233513</v>
      </c>
      <c r="Z961" s="123">
        <f t="shared" ref="Z961" si="700">+B961</f>
        <v>44784</v>
      </c>
      <c r="AA961">
        <f t="shared" ref="AA961" si="701">+L961</f>
        <v>0</v>
      </c>
      <c r="AB961">
        <f t="shared" ref="AB961" si="702">+M961</f>
        <v>5226</v>
      </c>
      <c r="AC961">
        <v>373</v>
      </c>
      <c r="AE961" s="1">
        <f t="shared" ref="AE961" si="703">+B961</f>
        <v>44784</v>
      </c>
      <c r="AF961" s="293">
        <f>+G961-香港マカオ台湾の患者・海外輸入症例・無症状病原体保有者!B960</f>
        <v>648</v>
      </c>
    </row>
    <row r="962" spans="2:32" x14ac:dyDescent="0.55000000000000004">
      <c r="B962" s="220">
        <v>44785</v>
      </c>
      <c r="C962" s="48">
        <v>0</v>
      </c>
      <c r="D962" s="84"/>
      <c r="E962" s="110"/>
      <c r="F962" s="57">
        <v>0</v>
      </c>
      <c r="G962" s="48">
        <v>704</v>
      </c>
      <c r="H962" s="89">
        <f t="shared" ref="H962" si="704">+H961+G962</f>
        <v>234217</v>
      </c>
      <c r="I962" s="89">
        <f t="shared" ref="I962" si="705">+H962-M962-O962</f>
        <v>4668</v>
      </c>
      <c r="J962" s="48">
        <v>1</v>
      </c>
      <c r="K962" s="56">
        <f t="shared" ref="K962" si="706">+J962+K961</f>
        <v>8</v>
      </c>
      <c r="L962" s="48">
        <v>0</v>
      </c>
      <c r="M962" s="89">
        <f t="shared" ref="M962" si="707">+L962+M961</f>
        <v>5226</v>
      </c>
      <c r="N962" s="48">
        <v>98</v>
      </c>
      <c r="O962" s="89">
        <f t="shared" ref="O962" si="708">+N962+O961</f>
        <v>224323</v>
      </c>
      <c r="P962" s="111">
        <f t="shared" ref="P962" si="709">+Q962-Q961</f>
        <v>10945</v>
      </c>
      <c r="Q962" s="57">
        <v>4850458</v>
      </c>
      <c r="R962" s="48">
        <v>12220</v>
      </c>
      <c r="S962" s="118"/>
      <c r="T962" s="57">
        <v>156356</v>
      </c>
      <c r="U962" s="78"/>
      <c r="W962" s="1">
        <f t="shared" ref="W962" si="710">+B962</f>
        <v>44785</v>
      </c>
      <c r="X962" s="122">
        <f t="shared" ref="X962" si="711">+G962</f>
        <v>704</v>
      </c>
      <c r="Y962">
        <f t="shared" ref="Y962" si="712">+H962</f>
        <v>234217</v>
      </c>
      <c r="Z962" s="123">
        <f t="shared" ref="Z962" si="713">+B962</f>
        <v>44785</v>
      </c>
      <c r="AA962">
        <f t="shared" ref="AA962" si="714">+L962</f>
        <v>0</v>
      </c>
      <c r="AB962">
        <f t="shared" ref="AB962" si="715">+M962</f>
        <v>5226</v>
      </c>
      <c r="AC962">
        <v>373</v>
      </c>
      <c r="AE962" s="1">
        <f t="shared" ref="AE962" si="716">+B962</f>
        <v>44785</v>
      </c>
      <c r="AF962" s="293">
        <f>+G962-香港マカオ台湾の患者・海外輸入症例・無症状病原体保有者!B961</f>
        <v>646</v>
      </c>
    </row>
    <row r="963" spans="2:32" x14ac:dyDescent="0.55000000000000004">
      <c r="B963" s="220">
        <v>44786</v>
      </c>
      <c r="C963" s="48">
        <v>0</v>
      </c>
      <c r="D963" s="84"/>
      <c r="E963" s="110"/>
      <c r="F963" s="57">
        <v>0</v>
      </c>
      <c r="G963" s="48">
        <v>684</v>
      </c>
      <c r="H963" s="89">
        <f t="shared" ref="H963:H965" si="717">+H962+G963</f>
        <v>234901</v>
      </c>
      <c r="I963" s="89">
        <f t="shared" ref="I963" si="718">+H963-M963-O963</f>
        <v>5232</v>
      </c>
      <c r="J963" s="48">
        <v>0</v>
      </c>
      <c r="K963" s="56">
        <f t="shared" ref="K963:K965" si="719">+J963+K962</f>
        <v>8</v>
      </c>
      <c r="L963" s="48">
        <v>0</v>
      </c>
      <c r="M963" s="89">
        <f t="shared" ref="M963" si="720">+L963+M962</f>
        <v>5226</v>
      </c>
      <c r="N963" s="48">
        <v>120</v>
      </c>
      <c r="O963" s="89">
        <f t="shared" ref="O963" si="721">+N963+O962</f>
        <v>224443</v>
      </c>
      <c r="P963" s="111">
        <f t="shared" ref="P963" si="722">+Q963-Q962</f>
        <v>27735</v>
      </c>
      <c r="Q963" s="57">
        <v>4878193</v>
      </c>
      <c r="R963" s="48">
        <v>9685</v>
      </c>
      <c r="S963" s="118"/>
      <c r="T963" s="57">
        <v>173999</v>
      </c>
      <c r="U963" s="78"/>
      <c r="W963" s="1">
        <f t="shared" ref="W963" si="723">+B963</f>
        <v>44786</v>
      </c>
      <c r="X963" s="122">
        <f t="shared" ref="X963" si="724">+G963</f>
        <v>684</v>
      </c>
      <c r="Y963">
        <f t="shared" ref="Y963" si="725">+H963</f>
        <v>234901</v>
      </c>
      <c r="Z963" s="123">
        <f t="shared" ref="Z963" si="726">+B963</f>
        <v>44786</v>
      </c>
      <c r="AA963">
        <f t="shared" ref="AA963" si="727">+L963</f>
        <v>0</v>
      </c>
      <c r="AB963">
        <f t="shared" ref="AB963" si="728">+M963</f>
        <v>5226</v>
      </c>
      <c r="AC963">
        <v>373</v>
      </c>
      <c r="AE963" s="1">
        <f t="shared" ref="AE963" si="729">+B963</f>
        <v>44786</v>
      </c>
      <c r="AF963" s="293">
        <f>+G963-香港マカオ台湾の患者・海外輸入症例・無症状病原体保有者!B962</f>
        <v>623</v>
      </c>
    </row>
    <row r="964" spans="2:32" x14ac:dyDescent="0.55000000000000004">
      <c r="B964" s="220">
        <v>44787</v>
      </c>
      <c r="C964" s="48">
        <v>1</v>
      </c>
      <c r="D964" s="84"/>
      <c r="E964" s="110"/>
      <c r="F964" s="57">
        <v>1</v>
      </c>
      <c r="G964" s="48">
        <v>770</v>
      </c>
      <c r="H964" s="303">
        <f>+H963+G964-1</f>
        <v>235670</v>
      </c>
      <c r="I964" s="89">
        <f t="shared" ref="I964" si="730">+H964-M964-O964</f>
        <v>5873</v>
      </c>
      <c r="J964" s="48">
        <v>4</v>
      </c>
      <c r="K964" s="56">
        <f t="shared" si="719"/>
        <v>12</v>
      </c>
      <c r="L964" s="48">
        <v>0</v>
      </c>
      <c r="M964" s="89">
        <f t="shared" ref="M964" si="731">+L964+M963</f>
        <v>5226</v>
      </c>
      <c r="N964" s="48">
        <v>128</v>
      </c>
      <c r="O964" s="89">
        <f t="shared" ref="O964" si="732">+N964+O963</f>
        <v>224571</v>
      </c>
      <c r="P964" s="111">
        <f t="shared" ref="P964" si="733">+Q964-Q963</f>
        <v>27100</v>
      </c>
      <c r="Q964" s="57">
        <v>4905293</v>
      </c>
      <c r="R964" s="48">
        <v>10344</v>
      </c>
      <c r="S964" s="118"/>
      <c r="T964" s="57">
        <v>190173</v>
      </c>
      <c r="U964" s="78"/>
      <c r="W964" s="1">
        <f t="shared" ref="W964" si="734">+B964</f>
        <v>44787</v>
      </c>
      <c r="X964" s="122">
        <f t="shared" ref="X964" si="735">+G964</f>
        <v>770</v>
      </c>
      <c r="Y964">
        <f t="shared" ref="Y964" si="736">+H964</f>
        <v>235670</v>
      </c>
      <c r="Z964" s="123">
        <f t="shared" ref="Z964" si="737">+B964</f>
        <v>44787</v>
      </c>
      <c r="AA964">
        <f t="shared" ref="AA964" si="738">+L964</f>
        <v>0</v>
      </c>
      <c r="AB964">
        <f t="shared" ref="AB964" si="739">+M964</f>
        <v>5226</v>
      </c>
      <c r="AC964">
        <v>373</v>
      </c>
      <c r="AE964" s="1">
        <f t="shared" ref="AE964" si="740">+B964</f>
        <v>44787</v>
      </c>
      <c r="AF964" s="293">
        <f>+G964-香港マカオ台湾の患者・海外輸入症例・無症状病原体保有者!B963</f>
        <v>692</v>
      </c>
    </row>
    <row r="965" spans="2:32" x14ac:dyDescent="0.55000000000000004">
      <c r="B965" s="220">
        <v>44788</v>
      </c>
      <c r="C965" s="48">
        <v>0</v>
      </c>
      <c r="D965" s="84"/>
      <c r="E965" s="110"/>
      <c r="F965" s="57">
        <v>0</v>
      </c>
      <c r="G965" s="48">
        <v>591</v>
      </c>
      <c r="H965" s="89">
        <f t="shared" si="717"/>
        <v>236261</v>
      </c>
      <c r="I965" s="89">
        <f t="shared" ref="I965" si="741">+H965-M965-O965</f>
        <v>6347</v>
      </c>
      <c r="J965" s="48">
        <v>4</v>
      </c>
      <c r="K965" s="56">
        <f t="shared" si="719"/>
        <v>16</v>
      </c>
      <c r="L965" s="48">
        <v>0</v>
      </c>
      <c r="M965" s="89">
        <f t="shared" ref="M965" si="742">+L965+M964</f>
        <v>5226</v>
      </c>
      <c r="N965" s="48">
        <v>117</v>
      </c>
      <c r="O965" s="89">
        <f t="shared" ref="O965" si="743">+N965+O964</f>
        <v>224688</v>
      </c>
      <c r="P965" s="111">
        <f t="shared" ref="P965" si="744">+Q965-Q964</f>
        <v>27087</v>
      </c>
      <c r="Q965" s="57">
        <v>4932380</v>
      </c>
      <c r="R965" s="48">
        <v>9280</v>
      </c>
      <c r="S965" s="118"/>
      <c r="T965" s="57">
        <v>207888</v>
      </c>
      <c r="U965" s="78"/>
      <c r="W965" s="1">
        <f t="shared" ref="W965" si="745">+B965</f>
        <v>44788</v>
      </c>
      <c r="X965" s="122">
        <f t="shared" ref="X965" si="746">+G965</f>
        <v>591</v>
      </c>
      <c r="Y965">
        <f t="shared" ref="Y965" si="747">+H965</f>
        <v>236261</v>
      </c>
      <c r="Z965" s="123">
        <f t="shared" ref="Z965" si="748">+B965</f>
        <v>44788</v>
      </c>
      <c r="AA965">
        <f t="shared" ref="AA965" si="749">+L965</f>
        <v>0</v>
      </c>
      <c r="AB965">
        <f t="shared" ref="AB965" si="750">+M965</f>
        <v>5226</v>
      </c>
      <c r="AC965">
        <v>373</v>
      </c>
      <c r="AE965" s="1">
        <f t="shared" ref="AE965" si="751">+B965</f>
        <v>44788</v>
      </c>
      <c r="AF965" s="293">
        <f>+G965-香港マカオ台湾の患者・海外輸入症例・無症状病原体保有者!B964</f>
        <v>530</v>
      </c>
    </row>
    <row r="966" spans="2:32" x14ac:dyDescent="0.55000000000000004">
      <c r="B966" s="220">
        <v>44789</v>
      </c>
      <c r="C966" s="48">
        <v>0</v>
      </c>
      <c r="D966" s="84"/>
      <c r="E966" s="110"/>
      <c r="F966" s="57">
        <v>0</v>
      </c>
      <c r="G966" s="48">
        <v>637</v>
      </c>
      <c r="H966" s="89">
        <f t="shared" ref="H966" si="752">+H965+G966</f>
        <v>236898</v>
      </c>
      <c r="I966" s="89">
        <f t="shared" ref="I966" si="753">+H966-M966-O966</f>
        <v>6844</v>
      </c>
      <c r="J966" s="48">
        <v>2</v>
      </c>
      <c r="K966" s="56">
        <f t="shared" ref="K966" si="754">+J966+K965</f>
        <v>18</v>
      </c>
      <c r="L966" s="48">
        <v>0</v>
      </c>
      <c r="M966" s="89">
        <f t="shared" ref="M966" si="755">+L966+M965</f>
        <v>5226</v>
      </c>
      <c r="N966" s="48">
        <v>140</v>
      </c>
      <c r="O966" s="89">
        <f t="shared" ref="O966" si="756">+N966+O965</f>
        <v>224828</v>
      </c>
      <c r="P966" s="111">
        <f t="shared" ref="P966" si="757">+Q966-Q965</f>
        <v>28182</v>
      </c>
      <c r="Q966" s="57">
        <v>4960562</v>
      </c>
      <c r="R966" s="48">
        <v>12611</v>
      </c>
      <c r="S966" s="118"/>
      <c r="T966" s="57">
        <v>223408</v>
      </c>
      <c r="U966" s="78"/>
      <c r="W966" s="1">
        <f t="shared" ref="W966" si="758">+B966</f>
        <v>44789</v>
      </c>
      <c r="X966" s="122">
        <f t="shared" ref="X966" si="759">+G966</f>
        <v>637</v>
      </c>
      <c r="Y966">
        <f t="shared" ref="Y966" si="760">+H966</f>
        <v>236898</v>
      </c>
      <c r="Z966" s="123">
        <f t="shared" ref="Z966" si="761">+B966</f>
        <v>44789</v>
      </c>
      <c r="AA966">
        <f t="shared" ref="AA966" si="762">+L966</f>
        <v>0</v>
      </c>
      <c r="AB966">
        <f t="shared" ref="AB966" si="763">+M966</f>
        <v>5226</v>
      </c>
      <c r="AC966">
        <v>373</v>
      </c>
      <c r="AE966" s="1">
        <f t="shared" ref="AE966" si="764">+B966</f>
        <v>44789</v>
      </c>
      <c r="AF966" s="293">
        <f>+G966-香港マカオ台湾の患者・海外輸入症例・無症状病原体保有者!B965</f>
        <v>566</v>
      </c>
    </row>
    <row r="967" spans="2:32" x14ac:dyDescent="0.55000000000000004">
      <c r="B967" s="220">
        <v>44790</v>
      </c>
      <c r="C967" s="48">
        <v>0</v>
      </c>
      <c r="D967" s="84"/>
      <c r="E967" s="110"/>
      <c r="F967" s="57">
        <v>0</v>
      </c>
      <c r="G967" s="48">
        <v>682</v>
      </c>
      <c r="H967" s="89">
        <f t="shared" ref="H967" si="765">+H966+G967</f>
        <v>237580</v>
      </c>
      <c r="I967" s="89">
        <f t="shared" ref="I967" si="766">+H967-M967-O967</f>
        <v>7412</v>
      </c>
      <c r="J967" s="48">
        <v>4</v>
      </c>
      <c r="K967" s="56">
        <f t="shared" ref="K967" si="767">+J967+K966</f>
        <v>22</v>
      </c>
      <c r="L967" s="48">
        <v>0</v>
      </c>
      <c r="M967" s="89">
        <f t="shared" ref="M967" si="768">+L967+M966</f>
        <v>5226</v>
      </c>
      <c r="N967" s="48">
        <v>114</v>
      </c>
      <c r="O967" s="89">
        <f t="shared" ref="O967" si="769">+N967+O966</f>
        <v>224942</v>
      </c>
      <c r="P967" s="111">
        <f t="shared" ref="P967" si="770">+Q967-Q966</f>
        <v>23383</v>
      </c>
      <c r="Q967" s="57">
        <v>4983945</v>
      </c>
      <c r="R967" s="48">
        <v>10118</v>
      </c>
      <c r="S967" s="118"/>
      <c r="T967" s="57">
        <v>236538</v>
      </c>
      <c r="U967" s="78"/>
      <c r="W967" s="1">
        <f t="shared" ref="W967" si="771">+B967</f>
        <v>44790</v>
      </c>
      <c r="X967" s="122">
        <f t="shared" ref="X967" si="772">+G967</f>
        <v>682</v>
      </c>
      <c r="Y967">
        <f t="shared" ref="Y967" si="773">+H967</f>
        <v>237580</v>
      </c>
      <c r="Z967" s="123">
        <f t="shared" ref="Z967" si="774">+B967</f>
        <v>44790</v>
      </c>
      <c r="AA967">
        <f t="shared" ref="AA967" si="775">+L967</f>
        <v>0</v>
      </c>
      <c r="AB967">
        <f t="shared" ref="AB967" si="776">+M967</f>
        <v>5226</v>
      </c>
      <c r="AC967">
        <v>373</v>
      </c>
      <c r="AE967" s="1">
        <f t="shared" ref="AE967" si="777">+B967</f>
        <v>44790</v>
      </c>
      <c r="AF967" s="293">
        <f>+G967-香港マカオ台湾の患者・海外輸入症例・無症状病原体保有者!B966</f>
        <v>614</v>
      </c>
    </row>
    <row r="968" spans="2:32" x14ac:dyDescent="0.55000000000000004">
      <c r="B968" s="220">
        <v>44791</v>
      </c>
      <c r="C968" s="48">
        <v>0</v>
      </c>
      <c r="D968" s="84"/>
      <c r="E968" s="110"/>
      <c r="F968" s="57">
        <v>0</v>
      </c>
      <c r="G968" s="48">
        <v>603</v>
      </c>
      <c r="H968" s="89">
        <f t="shared" ref="H968" si="778">+H967+G968</f>
        <v>238183</v>
      </c>
      <c r="I968" s="89">
        <f t="shared" ref="I968" si="779">+H968-M968-O968</f>
        <v>7760</v>
      </c>
      <c r="J968" s="48">
        <v>2</v>
      </c>
      <c r="K968" s="56">
        <f t="shared" ref="K968" si="780">+J968+K967</f>
        <v>24</v>
      </c>
      <c r="L968" s="48">
        <v>0</v>
      </c>
      <c r="M968" s="89">
        <f t="shared" ref="M968" si="781">+L968+M967</f>
        <v>5226</v>
      </c>
      <c r="N968" s="48">
        <v>255</v>
      </c>
      <c r="O968" s="89">
        <f t="shared" ref="O968" si="782">+N968+O967</f>
        <v>225197</v>
      </c>
      <c r="P968" s="111">
        <f t="shared" ref="P968" si="783">+Q968-Q967</f>
        <v>26019</v>
      </c>
      <c r="Q968" s="57">
        <v>5009964</v>
      </c>
      <c r="R968" s="48">
        <v>35716</v>
      </c>
      <c r="S968" s="118"/>
      <c r="T968" s="57">
        <v>226831</v>
      </c>
      <c r="U968" s="78"/>
      <c r="W968" s="1">
        <f t="shared" ref="W968" si="784">+B968</f>
        <v>44791</v>
      </c>
      <c r="X968" s="122">
        <f t="shared" ref="X968" si="785">+G968</f>
        <v>603</v>
      </c>
      <c r="Y968">
        <f t="shared" ref="Y968" si="786">+H968</f>
        <v>238183</v>
      </c>
      <c r="Z968" s="123">
        <f t="shared" ref="Z968" si="787">+B968</f>
        <v>44791</v>
      </c>
      <c r="AA968">
        <f t="shared" ref="AA968" si="788">+L968</f>
        <v>0</v>
      </c>
      <c r="AB968">
        <f t="shared" ref="AB968" si="789">+M968</f>
        <v>5226</v>
      </c>
      <c r="AC968">
        <v>373</v>
      </c>
      <c r="AE968" s="1">
        <f t="shared" ref="AE968" si="790">+B968</f>
        <v>44791</v>
      </c>
      <c r="AF968" s="293">
        <f>+G968-香港マカオ台湾の患者・海外輸入症例・無症状病原体保有者!B967</f>
        <v>559</v>
      </c>
    </row>
    <row r="969" spans="2:32" x14ac:dyDescent="0.55000000000000004">
      <c r="B969" s="220">
        <v>44792</v>
      </c>
      <c r="C969" s="48">
        <v>1</v>
      </c>
      <c r="D969" s="84"/>
      <c r="E969" s="110"/>
      <c r="F969" s="57">
        <v>1</v>
      </c>
      <c r="G969" s="48">
        <v>639</v>
      </c>
      <c r="H969" s="89">
        <f t="shared" ref="H969" si="791">+H968+G969</f>
        <v>238822</v>
      </c>
      <c r="I969" s="89">
        <f t="shared" ref="I969" si="792">+H969-M969-O969</f>
        <v>8243</v>
      </c>
      <c r="J969" s="48">
        <v>4</v>
      </c>
      <c r="K969" s="56">
        <f t="shared" ref="K969" si="793">+J969+K968</f>
        <v>28</v>
      </c>
      <c r="L969" s="48">
        <v>0</v>
      </c>
      <c r="M969" s="89">
        <f t="shared" ref="M969" si="794">+L969+M968</f>
        <v>5226</v>
      </c>
      <c r="N969" s="48">
        <v>156</v>
      </c>
      <c r="O969" s="89">
        <f t="shared" ref="O969" si="795">+N969+O968</f>
        <v>225353</v>
      </c>
      <c r="P969" s="111">
        <f t="shared" ref="P969" si="796">+Q969-Q968</f>
        <v>22726</v>
      </c>
      <c r="Q969" s="57">
        <v>5032690</v>
      </c>
      <c r="R969" s="48">
        <v>25459</v>
      </c>
      <c r="S969" s="118"/>
      <c r="T969" s="57">
        <v>225069</v>
      </c>
      <c r="U969" s="78"/>
      <c r="W969" s="1">
        <f t="shared" ref="W969" si="797">+B969</f>
        <v>44792</v>
      </c>
      <c r="X969" s="122">
        <f t="shared" ref="X969" si="798">+G969</f>
        <v>639</v>
      </c>
      <c r="Y969">
        <f t="shared" ref="Y969" si="799">+H969</f>
        <v>238822</v>
      </c>
      <c r="Z969" s="123">
        <f t="shared" ref="Z969" si="800">+B969</f>
        <v>44792</v>
      </c>
      <c r="AA969">
        <f t="shared" ref="AA969" si="801">+L969</f>
        <v>0</v>
      </c>
      <c r="AB969">
        <f t="shared" ref="AB969" si="802">+M969</f>
        <v>5226</v>
      </c>
      <c r="AC969">
        <v>373</v>
      </c>
      <c r="AE969" s="1">
        <f t="shared" ref="AE969" si="803">+B969</f>
        <v>44792</v>
      </c>
      <c r="AF969" s="293">
        <f>+G969-香港マカオ台湾の患者・海外輸入症例・無症状病原体保有者!B968</f>
        <v>578</v>
      </c>
    </row>
    <row r="970" spans="2:32" x14ac:dyDescent="0.55000000000000004">
      <c r="B970" s="220">
        <v>44793</v>
      </c>
      <c r="C970" s="48">
        <v>0</v>
      </c>
      <c r="D970" s="84"/>
      <c r="E970" s="110"/>
      <c r="F970" s="57">
        <v>0</v>
      </c>
      <c r="G970" s="48">
        <v>602</v>
      </c>
      <c r="H970" s="89">
        <f t="shared" ref="H970" si="804">+H969+G970</f>
        <v>239424</v>
      </c>
      <c r="I970" s="89">
        <f t="shared" ref="I970" si="805">+H970-M970-O970</f>
        <v>8449</v>
      </c>
      <c r="J970" s="48">
        <v>4</v>
      </c>
      <c r="K970" s="56">
        <f t="shared" ref="K970:K971" si="806">+J970+K969</f>
        <v>32</v>
      </c>
      <c r="L970" s="48">
        <v>0</v>
      </c>
      <c r="M970" s="89">
        <f t="shared" ref="M970" si="807">+L970+M969</f>
        <v>5226</v>
      </c>
      <c r="N970" s="48">
        <v>396</v>
      </c>
      <c r="O970" s="89">
        <f t="shared" ref="O970" si="808">+N970+O969</f>
        <v>225749</v>
      </c>
      <c r="P970" s="111">
        <f t="shared" ref="P970" si="809">+Q970-Q969</f>
        <v>22460</v>
      </c>
      <c r="Q970" s="57">
        <v>5055150</v>
      </c>
      <c r="R970" s="48">
        <v>15656</v>
      </c>
      <c r="S970" s="118"/>
      <c r="T970" s="57">
        <v>231697</v>
      </c>
      <c r="U970" s="78"/>
      <c r="W970" s="1">
        <f t="shared" ref="W970" si="810">+B970</f>
        <v>44793</v>
      </c>
      <c r="X970" s="122">
        <f t="shared" ref="X970" si="811">+G970</f>
        <v>602</v>
      </c>
      <c r="Y970">
        <f t="shared" ref="Y970" si="812">+H970</f>
        <v>239424</v>
      </c>
      <c r="Z970" s="123">
        <f t="shared" ref="Z970" si="813">+B970</f>
        <v>44793</v>
      </c>
      <c r="AA970">
        <f t="shared" ref="AA970" si="814">+L970</f>
        <v>0</v>
      </c>
      <c r="AB970">
        <f t="shared" ref="AB970" si="815">+M970</f>
        <v>5226</v>
      </c>
      <c r="AC970">
        <v>373</v>
      </c>
      <c r="AE970" s="1">
        <f t="shared" ref="AE970" si="816">+B970</f>
        <v>44793</v>
      </c>
      <c r="AF970" s="293">
        <f>+G970-香港マカオ台湾の患者・海外輸入症例・無症状病原体保有者!B969</f>
        <v>553</v>
      </c>
    </row>
    <row r="971" spans="2:32" x14ac:dyDescent="0.55000000000000004">
      <c r="B971" s="220">
        <v>44794</v>
      </c>
      <c r="C971" s="48">
        <v>0</v>
      </c>
      <c r="D971" s="84"/>
      <c r="E971" s="110"/>
      <c r="F971" s="57">
        <v>0</v>
      </c>
      <c r="G971" s="48">
        <v>427</v>
      </c>
      <c r="H971" s="89">
        <f t="shared" ref="H971" si="817">+H970+G971</f>
        <v>239851</v>
      </c>
      <c r="I971" s="89">
        <f t="shared" ref="I971" si="818">+H971-M971-O971</f>
        <v>8583</v>
      </c>
      <c r="J971" s="48">
        <v>7</v>
      </c>
      <c r="K971" s="56">
        <f t="shared" si="806"/>
        <v>39</v>
      </c>
      <c r="L971" s="48">
        <v>0</v>
      </c>
      <c r="M971" s="89">
        <f t="shared" ref="M971" si="819">+L971+M970</f>
        <v>5226</v>
      </c>
      <c r="N971" s="48">
        <v>293</v>
      </c>
      <c r="O971" s="89">
        <f t="shared" ref="O971" si="820">+N971+O970</f>
        <v>226042</v>
      </c>
      <c r="P971" s="111">
        <f t="shared" ref="P971" si="821">+Q971-Q970</f>
        <v>21692</v>
      </c>
      <c r="Q971" s="57">
        <v>5076842</v>
      </c>
      <c r="R971" s="48">
        <v>26396</v>
      </c>
      <c r="S971" s="118"/>
      <c r="T971" s="57">
        <v>226641</v>
      </c>
      <c r="U971" s="78"/>
      <c r="W971" s="1">
        <f t="shared" ref="W971" si="822">+B971</f>
        <v>44794</v>
      </c>
      <c r="X971" s="122">
        <f t="shared" ref="X971" si="823">+G971</f>
        <v>427</v>
      </c>
      <c r="Y971">
        <f t="shared" ref="Y971" si="824">+H971</f>
        <v>239851</v>
      </c>
      <c r="Z971" s="123">
        <f t="shared" ref="Z971" si="825">+B971</f>
        <v>44794</v>
      </c>
      <c r="AA971">
        <f t="shared" ref="AA971" si="826">+L971</f>
        <v>0</v>
      </c>
      <c r="AB971">
        <f t="shared" ref="AB971" si="827">+M971</f>
        <v>5226</v>
      </c>
      <c r="AC971">
        <v>373</v>
      </c>
      <c r="AE971" s="1">
        <f t="shared" ref="AE971" si="828">+B971</f>
        <v>44794</v>
      </c>
      <c r="AF971" s="293">
        <f>+G971-香港マカオ台湾の患者・海外輸入症例・無症状病原体保有者!B970</f>
        <v>360</v>
      </c>
    </row>
    <row r="972" spans="2:32" x14ac:dyDescent="0.55000000000000004">
      <c r="B972" s="220">
        <v>44795</v>
      </c>
      <c r="C972" s="48">
        <v>0</v>
      </c>
      <c r="D972" s="84"/>
      <c r="E972" s="110"/>
      <c r="F972" s="57">
        <v>0</v>
      </c>
      <c r="G972" s="48">
        <v>382</v>
      </c>
      <c r="H972" s="89">
        <f t="shared" ref="H972" si="829">+H971+G972</f>
        <v>240233</v>
      </c>
      <c r="I972" s="89">
        <f t="shared" ref="I972" si="830">+H972-M972-O972</f>
        <v>8391</v>
      </c>
      <c r="J972" s="48">
        <v>-4</v>
      </c>
      <c r="K972" s="56">
        <f t="shared" ref="K972" si="831">+J972+K971</f>
        <v>35</v>
      </c>
      <c r="L972" s="48">
        <v>0</v>
      </c>
      <c r="M972" s="89">
        <f t="shared" ref="M972" si="832">+L972+M971</f>
        <v>5226</v>
      </c>
      <c r="N972" s="48">
        <v>574</v>
      </c>
      <c r="O972" s="89">
        <f t="shared" ref="O972" si="833">+N972+O971</f>
        <v>226616</v>
      </c>
      <c r="P972" s="111">
        <f t="shared" ref="P972" si="834">+Q972-Q971</f>
        <v>22310</v>
      </c>
      <c r="Q972" s="57">
        <v>5099152</v>
      </c>
      <c r="R972" s="48">
        <v>27998</v>
      </c>
      <c r="S972" s="118"/>
      <c r="T972" s="57">
        <v>220686</v>
      </c>
      <c r="U972" s="78"/>
      <c r="W972" s="1">
        <f t="shared" ref="W972" si="835">+B972</f>
        <v>44795</v>
      </c>
      <c r="X972" s="122">
        <f t="shared" ref="X972" si="836">+G972</f>
        <v>382</v>
      </c>
      <c r="Y972">
        <f t="shared" ref="Y972" si="837">+H972</f>
        <v>240233</v>
      </c>
      <c r="Z972" s="123">
        <f t="shared" ref="Z972" si="838">+B972</f>
        <v>44795</v>
      </c>
      <c r="AA972">
        <f t="shared" ref="AA972" si="839">+L972</f>
        <v>0</v>
      </c>
      <c r="AB972">
        <f t="shared" ref="AB972" si="840">+M972</f>
        <v>5226</v>
      </c>
      <c r="AC972">
        <v>373</v>
      </c>
      <c r="AE972" s="1">
        <f t="shared" ref="AE972" si="841">+B972</f>
        <v>44795</v>
      </c>
      <c r="AF972" s="293">
        <f>+G972-香港マカオ台湾の患者・海外輸入症例・無症状病原体保有者!B971</f>
        <v>308</v>
      </c>
    </row>
    <row r="973" spans="2:32" x14ac:dyDescent="0.55000000000000004">
      <c r="B973" s="220">
        <v>44796</v>
      </c>
      <c r="C973" s="48">
        <v>0</v>
      </c>
      <c r="D973" s="84"/>
      <c r="E973" s="110"/>
      <c r="F973" s="57">
        <v>0</v>
      </c>
      <c r="G973" s="48">
        <v>413</v>
      </c>
      <c r="H973" s="89">
        <f t="shared" ref="H973" si="842">+H972+G973</f>
        <v>240646</v>
      </c>
      <c r="I973" s="89">
        <f t="shared" ref="I973" si="843">+H973-M973-O973</f>
        <v>8086</v>
      </c>
      <c r="J973" s="48">
        <v>8</v>
      </c>
      <c r="K973" s="56">
        <f t="shared" ref="K973" si="844">+J973+K972</f>
        <v>43</v>
      </c>
      <c r="L973" s="48">
        <v>0</v>
      </c>
      <c r="M973" s="89">
        <f t="shared" ref="M973" si="845">+L973+M972</f>
        <v>5226</v>
      </c>
      <c r="N973" s="48">
        <v>718</v>
      </c>
      <c r="O973" s="89">
        <f t="shared" ref="O973" si="846">+N973+O972</f>
        <v>227334</v>
      </c>
      <c r="P973" s="111">
        <f t="shared" ref="P973" si="847">+Q973-Q972</f>
        <v>22173</v>
      </c>
      <c r="Q973" s="57">
        <v>5121325</v>
      </c>
      <c r="R973" s="48">
        <v>31935</v>
      </c>
      <c r="S973" s="118"/>
      <c r="T973" s="57">
        <v>210301</v>
      </c>
      <c r="U973" s="78"/>
      <c r="W973" s="1">
        <f t="shared" ref="W973" si="848">+B973</f>
        <v>44796</v>
      </c>
      <c r="X973" s="122">
        <f t="shared" ref="X973" si="849">+G973</f>
        <v>413</v>
      </c>
      <c r="Y973">
        <f t="shared" ref="Y973" si="850">+H973</f>
        <v>240646</v>
      </c>
      <c r="Z973" s="123">
        <f t="shared" ref="Z973" si="851">+B973</f>
        <v>44796</v>
      </c>
      <c r="AA973">
        <f t="shared" ref="AA973" si="852">+L973</f>
        <v>0</v>
      </c>
      <c r="AB973">
        <f t="shared" ref="AB973" si="853">+M973</f>
        <v>5226</v>
      </c>
      <c r="AC973">
        <v>373</v>
      </c>
      <c r="AE973" s="1">
        <f t="shared" ref="AE973" si="854">+B973</f>
        <v>44796</v>
      </c>
      <c r="AF973" s="293">
        <f>+G973-香港マカオ台湾の患者・海外輸入症例・無症状病原体保有者!B972</f>
        <v>380</v>
      </c>
    </row>
    <row r="974" spans="2:32" x14ac:dyDescent="0.55000000000000004">
      <c r="B974" s="220">
        <v>44797</v>
      </c>
      <c r="C974" s="48">
        <v>0</v>
      </c>
      <c r="D974" s="84"/>
      <c r="E974" s="110"/>
      <c r="F974" s="57">
        <v>0</v>
      </c>
      <c r="G974" s="48">
        <v>390</v>
      </c>
      <c r="H974" s="89">
        <f t="shared" ref="H974" si="855">+H973+G974</f>
        <v>241036</v>
      </c>
      <c r="I974" s="89">
        <f t="shared" ref="I974" si="856">+H974-M974-O974</f>
        <v>7764</v>
      </c>
      <c r="J974" s="48">
        <v>-3</v>
      </c>
      <c r="K974" s="56">
        <f t="shared" ref="K974:K975" si="857">+J974+K973</f>
        <v>40</v>
      </c>
      <c r="L974" s="48">
        <v>0</v>
      </c>
      <c r="M974" s="89">
        <f t="shared" ref="M974" si="858">+L974+M973</f>
        <v>5226</v>
      </c>
      <c r="N974" s="48">
        <v>712</v>
      </c>
      <c r="O974" s="89">
        <f t="shared" ref="O974" si="859">+N974+O973</f>
        <v>228046</v>
      </c>
      <c r="P974" s="111">
        <f t="shared" ref="P974" si="860">+Q974-Q973</f>
        <v>20841</v>
      </c>
      <c r="Q974" s="57">
        <v>5142166</v>
      </c>
      <c r="R974" s="48">
        <v>29252</v>
      </c>
      <c r="S974" s="118"/>
      <c r="T974" s="57">
        <v>201575</v>
      </c>
      <c r="U974" s="78"/>
      <c r="W974" s="1">
        <f t="shared" ref="W974" si="861">+B974</f>
        <v>44797</v>
      </c>
      <c r="X974" s="122">
        <f t="shared" ref="X974" si="862">+G974</f>
        <v>390</v>
      </c>
      <c r="Y974">
        <f t="shared" ref="Y974" si="863">+H974</f>
        <v>241036</v>
      </c>
      <c r="Z974" s="123">
        <f t="shared" ref="Z974" si="864">+B974</f>
        <v>44797</v>
      </c>
      <c r="AA974">
        <f t="shared" ref="AA974" si="865">+L974</f>
        <v>0</v>
      </c>
      <c r="AB974">
        <f t="shared" ref="AB974" si="866">+M974</f>
        <v>5226</v>
      </c>
      <c r="AC974">
        <v>373</v>
      </c>
      <c r="AE974" s="1">
        <f t="shared" ref="AE974" si="867">+B974</f>
        <v>44797</v>
      </c>
      <c r="AF974" s="293">
        <f>+G974-香港マカオ台湾の患者・海外輸入症例・無症状病原体保有者!B973</f>
        <v>345</v>
      </c>
    </row>
    <row r="975" spans="2:32" x14ac:dyDescent="0.55000000000000004">
      <c r="B975" s="220">
        <v>44798</v>
      </c>
      <c r="C975" s="48">
        <v>0</v>
      </c>
      <c r="D975" s="84"/>
      <c r="E975" s="110"/>
      <c r="F975" s="57">
        <v>0</v>
      </c>
      <c r="G975" s="48">
        <v>312</v>
      </c>
      <c r="H975" s="89">
        <f t="shared" ref="H975" si="868">+H974+G975</f>
        <v>241348</v>
      </c>
      <c r="I975" s="89">
        <f t="shared" ref="I975" si="869">+H975-M975-O975</f>
        <v>7648</v>
      </c>
      <c r="J975" s="48">
        <v>-5</v>
      </c>
      <c r="K975" s="56">
        <f t="shared" si="857"/>
        <v>35</v>
      </c>
      <c r="L975" s="48">
        <v>0</v>
      </c>
      <c r="M975" s="89">
        <f t="shared" ref="M975" si="870">+L975+M974</f>
        <v>5226</v>
      </c>
      <c r="N975" s="48">
        <v>428</v>
      </c>
      <c r="O975" s="89">
        <f t="shared" ref="O975" si="871">+N975+O974</f>
        <v>228474</v>
      </c>
      <c r="P975" s="111">
        <f t="shared" ref="P975" si="872">+Q975-Q974</f>
        <v>24536</v>
      </c>
      <c r="Q975" s="57">
        <v>5166702</v>
      </c>
      <c r="R975" s="48">
        <v>30888</v>
      </c>
      <c r="S975" s="118"/>
      <c r="T975" s="57">
        <v>194759</v>
      </c>
      <c r="U975" s="78"/>
      <c r="W975" s="1">
        <f t="shared" ref="W975" si="873">+B975</f>
        <v>44798</v>
      </c>
      <c r="X975" s="122">
        <f t="shared" ref="X975" si="874">+G975</f>
        <v>312</v>
      </c>
      <c r="Y975">
        <f t="shared" ref="Y975" si="875">+H975</f>
        <v>241348</v>
      </c>
      <c r="Z975" s="123">
        <f t="shared" ref="Z975" si="876">+B975</f>
        <v>44798</v>
      </c>
      <c r="AA975">
        <f t="shared" ref="AA975" si="877">+L975</f>
        <v>0</v>
      </c>
      <c r="AB975">
        <f t="shared" ref="AB975" si="878">+M975</f>
        <v>5226</v>
      </c>
      <c r="AC975">
        <v>373</v>
      </c>
      <c r="AE975" s="1">
        <f t="shared" ref="AE975" si="879">+B975</f>
        <v>44798</v>
      </c>
      <c r="AF975" s="293">
        <f>+G975-香港マカオ台湾の患者・海外輸入症例・無症状病原体保有者!B974</f>
        <v>262</v>
      </c>
    </row>
    <row r="976" spans="2:32" x14ac:dyDescent="0.55000000000000004">
      <c r="B976" s="220">
        <v>44799</v>
      </c>
      <c r="C976" s="48">
        <v>0</v>
      </c>
      <c r="D976" s="84"/>
      <c r="E976" s="110"/>
      <c r="F976" s="57">
        <v>0</v>
      </c>
      <c r="G976" s="48">
        <v>300</v>
      </c>
      <c r="H976" s="89">
        <f t="shared" ref="H976" si="880">+H975+G976</f>
        <v>241648</v>
      </c>
      <c r="I976" s="89">
        <f t="shared" ref="I976" si="881">+H976-M976-O976</f>
        <v>7257</v>
      </c>
      <c r="J976" s="48">
        <v>-1</v>
      </c>
      <c r="K976" s="56">
        <f t="shared" ref="K976" si="882">+J976+K975</f>
        <v>34</v>
      </c>
      <c r="L976" s="48">
        <v>0</v>
      </c>
      <c r="M976" s="89">
        <f t="shared" ref="M976" si="883">+L976+M975</f>
        <v>5226</v>
      </c>
      <c r="N976" s="48">
        <v>691</v>
      </c>
      <c r="O976" s="89">
        <f t="shared" ref="O976" si="884">+N976+O975</f>
        <v>229165</v>
      </c>
      <c r="P976" s="111">
        <f t="shared" ref="P976" si="885">+Q976-Q975</f>
        <v>28658</v>
      </c>
      <c r="Q976" s="57">
        <v>5195360</v>
      </c>
      <c r="R976" s="48">
        <v>23511</v>
      </c>
      <c r="S976" s="118"/>
      <c r="T976" s="57">
        <v>199502</v>
      </c>
      <c r="U976" s="78"/>
      <c r="W976" s="1">
        <f t="shared" ref="W976" si="886">+B976</f>
        <v>44799</v>
      </c>
      <c r="X976" s="122">
        <f t="shared" ref="X976" si="887">+G976</f>
        <v>300</v>
      </c>
      <c r="Y976">
        <f t="shared" ref="Y976" si="888">+H976</f>
        <v>241648</v>
      </c>
      <c r="Z976" s="123">
        <f t="shared" ref="Z976" si="889">+B976</f>
        <v>44799</v>
      </c>
      <c r="AA976">
        <f t="shared" ref="AA976" si="890">+L976</f>
        <v>0</v>
      </c>
      <c r="AB976">
        <f t="shared" ref="AB976" si="891">+M976</f>
        <v>5226</v>
      </c>
      <c r="AC976">
        <v>373</v>
      </c>
      <c r="AE976" s="1">
        <f t="shared" ref="AE976" si="892">+B976</f>
        <v>44799</v>
      </c>
      <c r="AF976" s="293">
        <f>+G976-香港マカオ台湾の患者・海外輸入症例・無症状病原体保有者!B975</f>
        <v>250</v>
      </c>
    </row>
    <row r="977" spans="2:32" x14ac:dyDescent="0.55000000000000004">
      <c r="B977" s="220"/>
      <c r="C977" s="48"/>
      <c r="D977" s="84"/>
      <c r="E977" s="110"/>
      <c r="F977" s="57"/>
      <c r="G977" s="48"/>
      <c r="H977" s="89"/>
      <c r="I977" s="89"/>
      <c r="J977" s="48"/>
      <c r="K977" s="56"/>
      <c r="L977" s="48"/>
      <c r="M977" s="89"/>
      <c r="N977" s="48"/>
      <c r="O977" s="89"/>
      <c r="P977" s="111"/>
      <c r="Q977" s="57"/>
      <c r="R977" s="48"/>
      <c r="S977" s="118"/>
      <c r="T977" s="57"/>
      <c r="U977" s="78"/>
      <c r="W977" s="1"/>
      <c r="X977" s="122"/>
      <c r="Z977" s="123"/>
      <c r="AE977" s="1"/>
      <c r="AF977" s="293"/>
    </row>
    <row r="978" spans="2:32" x14ac:dyDescent="0.55000000000000004">
      <c r="B978" s="220"/>
      <c r="C978" s="48"/>
      <c r="D978" s="84"/>
      <c r="E978" s="110"/>
      <c r="F978" s="57"/>
      <c r="G978" s="48"/>
      <c r="H978" s="89"/>
      <c r="I978" s="89"/>
      <c r="J978" s="48"/>
      <c r="K978" s="56"/>
      <c r="L978" s="48"/>
      <c r="M978" s="89"/>
      <c r="N978" s="48"/>
      <c r="O978" s="89"/>
      <c r="P978" s="111"/>
      <c r="Q978" s="57"/>
      <c r="R978" s="48"/>
      <c r="S978" s="118"/>
      <c r="T978" s="57"/>
      <c r="U978" s="78"/>
      <c r="W978" s="1"/>
      <c r="X978" s="122"/>
      <c r="Z978" s="123"/>
      <c r="AE978" s="1"/>
      <c r="AF978" s="293"/>
    </row>
    <row r="979" spans="2:32" x14ac:dyDescent="0.55000000000000004">
      <c r="B979" s="220"/>
      <c r="C979" s="48"/>
      <c r="D979" s="84"/>
      <c r="E979" s="110"/>
      <c r="F979" s="57"/>
      <c r="G979" s="48"/>
      <c r="H979" s="89"/>
      <c r="I979" s="89"/>
      <c r="J979" s="48"/>
      <c r="K979" s="56"/>
      <c r="L979" s="48"/>
      <c r="M979" s="89"/>
      <c r="N979" s="48"/>
      <c r="O979" s="89"/>
      <c r="P979" s="111"/>
      <c r="Q979" s="57"/>
      <c r="R979" s="48"/>
      <c r="S979" s="118"/>
      <c r="T979" s="57"/>
      <c r="U979" s="78"/>
      <c r="W979" s="1"/>
      <c r="X979" s="122"/>
      <c r="Z979" s="123"/>
      <c r="AE979" s="1"/>
      <c r="AF979" s="293"/>
    </row>
    <row r="980" spans="2:32" ht="18.5" thickBot="1" x14ac:dyDescent="0.6">
      <c r="B980" s="66"/>
      <c r="C980" s="59"/>
      <c r="D980" s="49"/>
      <c r="E980" s="61"/>
      <c r="F980" s="60"/>
      <c r="G980" s="48"/>
      <c r="H980" s="89"/>
      <c r="I980" s="89"/>
      <c r="J980" s="59"/>
      <c r="K980" s="56"/>
      <c r="L980" s="48"/>
      <c r="M980" s="89"/>
      <c r="N980" s="48"/>
      <c r="O980" s="89"/>
      <c r="P980" s="111"/>
      <c r="Q980" s="60"/>
      <c r="R980" s="48"/>
      <c r="S980" s="60"/>
      <c r="T980" s="60"/>
      <c r="U980" s="78"/>
      <c r="W980" s="1"/>
      <c r="X980" s="122"/>
      <c r="Z980" s="123"/>
      <c r="AE980" s="1"/>
      <c r="AF980" s="293"/>
    </row>
    <row r="981" spans="2:32" ht="9.5" customHeight="1" thickBot="1" x14ac:dyDescent="0.6">
      <c r="B981" s="66"/>
      <c r="C981" s="79"/>
      <c r="D981" s="80"/>
      <c r="E981" s="82"/>
      <c r="F981" s="95"/>
      <c r="G981" s="79"/>
      <c r="H981" s="82"/>
      <c r="I981" s="82"/>
      <c r="J981" s="79"/>
      <c r="K981" s="82"/>
      <c r="L981" s="79"/>
      <c r="M981" s="82"/>
      <c r="N981" s="83"/>
      <c r="O981" s="81"/>
      <c r="P981" s="94"/>
      <c r="Q981" s="95"/>
      <c r="R981" s="120"/>
      <c r="S981" s="95"/>
      <c r="T981" s="95"/>
      <c r="U981" s="67"/>
      <c r="AF981" s="293"/>
    </row>
    <row r="982" spans="2:32" x14ac:dyDescent="0.55000000000000004">
      <c r="M982" s="296">
        <f>SUM(L845:L862)</f>
        <v>503</v>
      </c>
      <c r="AF982" s="293"/>
    </row>
    <row r="983" spans="2:32" ht="13" customHeight="1" x14ac:dyDescent="0.55000000000000004">
      <c r="E983" s="112"/>
      <c r="F983" s="113"/>
      <c r="G983" s="112" t="s">
        <v>80</v>
      </c>
      <c r="H983" s="113"/>
      <c r="I983" s="113"/>
      <c r="J983" s="113"/>
      <c r="U983" s="72"/>
      <c r="AF983" s="293"/>
    </row>
    <row r="984" spans="2:32" ht="13" customHeight="1" x14ac:dyDescent="0.55000000000000004">
      <c r="E984" s="112" t="s">
        <v>98</v>
      </c>
      <c r="F984" s="113"/>
      <c r="G984" s="304" t="s">
        <v>79</v>
      </c>
      <c r="H984" s="305"/>
      <c r="I984" s="112" t="s">
        <v>106</v>
      </c>
      <c r="J984" s="113"/>
      <c r="AF984" s="293"/>
    </row>
    <row r="985" spans="2:32" ht="13" customHeight="1" x14ac:dyDescent="0.55000000000000004">
      <c r="B985" s="129"/>
      <c r="E985" s="114" t="s">
        <v>108</v>
      </c>
      <c r="F985" s="113"/>
      <c r="G985" s="115"/>
      <c r="H985" s="115"/>
      <c r="I985" s="112" t="s">
        <v>107</v>
      </c>
      <c r="J985" s="113"/>
      <c r="AF985" s="293"/>
    </row>
    <row r="986" spans="2:32" ht="18.5" customHeight="1" x14ac:dyDescent="0.55000000000000004">
      <c r="E986" s="112" t="s">
        <v>96</v>
      </c>
      <c r="F986" s="113"/>
      <c r="G986" s="112" t="s">
        <v>97</v>
      </c>
      <c r="H986" s="113"/>
      <c r="I986" s="113"/>
      <c r="J986" s="113"/>
      <c r="AF986" s="293"/>
    </row>
    <row r="987" spans="2:32" ht="13" customHeight="1" x14ac:dyDescent="0.55000000000000004">
      <c r="E987" s="112" t="s">
        <v>98</v>
      </c>
      <c r="F987" s="113"/>
      <c r="G987" s="112" t="s">
        <v>99</v>
      </c>
      <c r="H987" s="113"/>
      <c r="I987" s="113"/>
      <c r="J987" s="113"/>
      <c r="AF987" s="293"/>
    </row>
    <row r="988" spans="2:32" ht="13" customHeight="1" x14ac:dyDescent="0.55000000000000004">
      <c r="E988" s="112" t="s">
        <v>98</v>
      </c>
      <c r="F988" s="113"/>
      <c r="G988" s="112" t="s">
        <v>100</v>
      </c>
      <c r="H988" s="113"/>
      <c r="I988" s="113"/>
      <c r="J988" s="113"/>
      <c r="AF988" s="293"/>
    </row>
    <row r="989" spans="2:32" ht="13" customHeight="1" x14ac:dyDescent="0.55000000000000004">
      <c r="E989" s="112" t="s">
        <v>101</v>
      </c>
      <c r="F989" s="113"/>
      <c r="G989" s="112" t="s">
        <v>102</v>
      </c>
      <c r="H989" s="113"/>
      <c r="I989" s="113"/>
      <c r="J989" s="113"/>
      <c r="AF989" s="293"/>
    </row>
    <row r="990" spans="2:32" ht="13" customHeight="1" x14ac:dyDescent="0.55000000000000004">
      <c r="E990" s="112" t="s">
        <v>103</v>
      </c>
      <c r="F990" s="113"/>
      <c r="G990" s="112" t="s">
        <v>104</v>
      </c>
      <c r="H990" s="113"/>
      <c r="I990" s="113"/>
      <c r="J990" s="113"/>
      <c r="AF990" s="293"/>
    </row>
    <row r="991" spans="2:32" x14ac:dyDescent="0.55000000000000004">
      <c r="AF991" s="293"/>
    </row>
    <row r="992" spans="2:32" x14ac:dyDescent="0.55000000000000004">
      <c r="AF992" s="293"/>
    </row>
    <row r="993" spans="32:32" x14ac:dyDescent="0.55000000000000004">
      <c r="AF993" s="293"/>
    </row>
    <row r="994" spans="32:32" x14ac:dyDescent="0.55000000000000004">
      <c r="AF994" s="293"/>
    </row>
    <row r="995" spans="32:32" x14ac:dyDescent="0.55000000000000004">
      <c r="AF995" s="293"/>
    </row>
    <row r="996" spans="32:32" x14ac:dyDescent="0.55000000000000004">
      <c r="AF996" s="293"/>
    </row>
    <row r="997" spans="32:32" x14ac:dyDescent="0.55000000000000004">
      <c r="AF997" s="293"/>
    </row>
    <row r="998" spans="32:32" x14ac:dyDescent="0.55000000000000004">
      <c r="AF998" s="293"/>
    </row>
    <row r="999" spans="32:32" x14ac:dyDescent="0.55000000000000004">
      <c r="AF999" s="293"/>
    </row>
  </sheetData>
  <mergeCells count="12">
    <mergeCell ref="G984:H98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87"/>
  <sheetViews>
    <sheetView topLeftCell="A6" zoomScaleNormal="100" workbookViewId="0">
      <pane xSplit="1" ySplit="2" topLeftCell="B968" activePane="bottomRight" state="frozen"/>
      <selection activeCell="A6" sqref="A6"/>
      <selection pane="topRight" activeCell="B6" sqref="B6"/>
      <selection pane="bottomLeft" activeCell="A8" sqref="A8"/>
      <selection pane="bottomRight" activeCell="C976" sqref="C976"/>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67" t="s">
        <v>130</v>
      </c>
      <c r="C4" s="368"/>
      <c r="D4" s="368"/>
      <c r="E4" s="368"/>
      <c r="F4" s="368"/>
      <c r="G4" s="368"/>
      <c r="H4" s="368"/>
      <c r="I4" s="368"/>
      <c r="J4" s="368"/>
      <c r="K4" s="369"/>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9" t="s">
        <v>76</v>
      </c>
      <c r="B5" s="375" t="s">
        <v>134</v>
      </c>
      <c r="C5" s="373"/>
      <c r="D5" s="373"/>
      <c r="E5" s="373"/>
      <c r="F5" s="376" t="s">
        <v>135</v>
      </c>
      <c r="G5" s="373" t="s">
        <v>131</v>
      </c>
      <c r="H5" s="373"/>
      <c r="I5" s="373"/>
      <c r="J5" s="373" t="s">
        <v>132</v>
      </c>
      <c r="K5" s="374"/>
      <c r="L5" s="326" t="s">
        <v>69</v>
      </c>
      <c r="M5" s="327"/>
      <c r="N5" s="330" t="s">
        <v>9</v>
      </c>
      <c r="O5" s="331"/>
      <c r="P5" s="340" t="s">
        <v>128</v>
      </c>
      <c r="Q5" s="341"/>
      <c r="R5" s="341"/>
      <c r="S5" s="342"/>
      <c r="T5" s="348" t="s">
        <v>88</v>
      </c>
      <c r="U5" s="349"/>
      <c r="V5" s="349"/>
      <c r="W5" s="349"/>
      <c r="X5" s="350"/>
      <c r="Y5" s="130"/>
      <c r="Z5" s="359" t="s">
        <v>76</v>
      </c>
      <c r="AA5" s="361" t="s">
        <v>161</v>
      </c>
      <c r="AB5" s="362"/>
      <c r="AC5" s="363"/>
      <c r="AD5" s="356" t="s">
        <v>142</v>
      </c>
      <c r="AE5" s="357"/>
      <c r="AF5" s="335"/>
      <c r="AG5" s="335"/>
      <c r="AH5" s="335"/>
      <c r="AI5" s="335"/>
      <c r="AJ5" s="358"/>
      <c r="AK5" s="334" t="s">
        <v>143</v>
      </c>
      <c r="AL5" s="335"/>
      <c r="AM5" s="335"/>
      <c r="AN5" s="335"/>
      <c r="AO5" s="335"/>
      <c r="AP5" s="336"/>
      <c r="AQ5" s="334" t="s">
        <v>144</v>
      </c>
      <c r="AR5" s="335"/>
      <c r="AS5" s="335"/>
      <c r="AT5" s="335"/>
      <c r="AU5" s="335"/>
      <c r="AV5" s="346"/>
    </row>
    <row r="6" spans="1:97" ht="28.5" customHeight="1" x14ac:dyDescent="0.55000000000000004">
      <c r="A6" s="359"/>
      <c r="B6" s="378" t="s">
        <v>148</v>
      </c>
      <c r="C6" s="379"/>
      <c r="D6" s="371" t="s">
        <v>86</v>
      </c>
      <c r="E6" s="380" t="s">
        <v>136</v>
      </c>
      <c r="F6" s="377"/>
      <c r="G6" s="371" t="s">
        <v>133</v>
      </c>
      <c r="H6" s="371" t="s">
        <v>9</v>
      </c>
      <c r="I6" s="371" t="s">
        <v>86</v>
      </c>
      <c r="J6" s="371" t="s">
        <v>133</v>
      </c>
      <c r="K6" s="382" t="s">
        <v>9</v>
      </c>
      <c r="L6" s="328"/>
      <c r="M6" s="329"/>
      <c r="N6" s="332"/>
      <c r="O6" s="333"/>
      <c r="P6" s="343"/>
      <c r="Q6" s="344"/>
      <c r="R6" s="344"/>
      <c r="S6" s="345"/>
      <c r="T6" s="351"/>
      <c r="U6" s="352"/>
      <c r="V6" s="352"/>
      <c r="W6" s="352"/>
      <c r="X6" s="353"/>
      <c r="Y6" s="130"/>
      <c r="Z6" s="359"/>
      <c r="AA6" s="364"/>
      <c r="AB6" s="365"/>
      <c r="AC6" s="366"/>
      <c r="AD6" s="354" t="s">
        <v>141</v>
      </c>
      <c r="AE6" s="355"/>
      <c r="AF6" s="338"/>
      <c r="AG6" s="338" t="s">
        <v>140</v>
      </c>
      <c r="AH6" s="338"/>
      <c r="AI6" s="338" t="s">
        <v>132</v>
      </c>
      <c r="AJ6" s="370"/>
      <c r="AK6" s="337" t="s">
        <v>141</v>
      </c>
      <c r="AL6" s="338"/>
      <c r="AM6" s="338" t="s">
        <v>140</v>
      </c>
      <c r="AN6" s="338"/>
      <c r="AO6" s="338" t="s">
        <v>132</v>
      </c>
      <c r="AP6" s="339"/>
      <c r="AQ6" s="337" t="s">
        <v>141</v>
      </c>
      <c r="AR6" s="338"/>
      <c r="AS6" s="338" t="s">
        <v>140</v>
      </c>
      <c r="AT6" s="338"/>
      <c r="AU6" s="338" t="s">
        <v>132</v>
      </c>
      <c r="AV6" s="347"/>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60"/>
      <c r="B7" s="140" t="s">
        <v>133</v>
      </c>
      <c r="C7" s="132" t="s">
        <v>9</v>
      </c>
      <c r="D7" s="372"/>
      <c r="E7" s="381"/>
      <c r="F7" s="372"/>
      <c r="G7" s="372"/>
      <c r="H7" s="372"/>
      <c r="I7" s="372"/>
      <c r="J7" s="372"/>
      <c r="K7" s="38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6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5" t="s">
        <v>176</v>
      </c>
      <c r="AY7" s="325"/>
      <c r="AZ7" s="325"/>
      <c r="BA7" s="325"/>
      <c r="BB7" s="32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61" si="1275">+BA835+1</f>
        <v>415</v>
      </c>
      <c r="BB839" s="129">
        <v>1</v>
      </c>
      <c r="BC839" s="27">
        <f t="shared" ref="BC839:BC844" si="1276">+BC838+BB839</f>
        <v>1624</v>
      </c>
      <c r="BD839" s="237">
        <f t="shared" ref="BD839:BD96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6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6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 si="2794">+AR955</f>
        <v>4716819</v>
      </c>
      <c r="CD955">
        <f t="shared" ref="CD955" si="2795">+AT955</f>
        <v>13742</v>
      </c>
      <c r="CE955">
        <f t="shared" ref="CE955"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v>44781</v>
      </c>
      <c r="B957" s="239">
        <v>49</v>
      </c>
      <c r="C957" s="153">
        <f t="shared" ref="C957" si="2874">+B957+C956</f>
        <v>21177</v>
      </c>
      <c r="D957" s="295">
        <f t="shared" ref="D957" si="2875">+C957-F957</f>
        <v>596</v>
      </c>
      <c r="E957" s="146">
        <v>2</v>
      </c>
      <c r="F957" s="146">
        <v>20581</v>
      </c>
      <c r="G957" s="146">
        <v>0</v>
      </c>
      <c r="H957" s="134"/>
      <c r="I957" s="146">
        <v>0</v>
      </c>
      <c r="J957" s="134"/>
      <c r="K957" s="42">
        <v>0</v>
      </c>
      <c r="L957" s="145">
        <v>540</v>
      </c>
      <c r="M957" s="239">
        <v>62</v>
      </c>
      <c r="N957" s="134"/>
      <c r="O957" s="134"/>
      <c r="P957" s="146">
        <v>52</v>
      </c>
      <c r="Q957" s="146">
        <v>6</v>
      </c>
      <c r="R957" s="134"/>
      <c r="S957" s="134"/>
      <c r="T957" s="146">
        <v>433</v>
      </c>
      <c r="U957" s="146">
        <v>56</v>
      </c>
      <c r="V957" s="134"/>
      <c r="W957" s="42">
        <v>5122</v>
      </c>
      <c r="X957" s="147">
        <v>654</v>
      </c>
      <c r="Y957" s="5">
        <f t="shared" si="1307"/>
        <v>769</v>
      </c>
      <c r="Z957" s="75">
        <f t="shared" ref="Z957" si="2876">+A957</f>
        <v>44781</v>
      </c>
      <c r="AA957" s="229">
        <f t="shared" ref="AA957" si="2877">+AF957+AL957+AR957</f>
        <v>5116492</v>
      </c>
      <c r="AB957" s="229">
        <f t="shared" ref="AB957" si="2878">+AH957+AN957+AT957</f>
        <v>83664</v>
      </c>
      <c r="AC957" s="230">
        <f t="shared" ref="AC957" si="2879">+AJ957+AP957+AV957</f>
        <v>18808</v>
      </c>
      <c r="AD957" s="182">
        <f t="shared" ref="AD957" si="2880">+AF957-AF956</f>
        <v>660</v>
      </c>
      <c r="AE957" s="242">
        <f t="shared" ref="AE957" si="2881">+AE956+AD957</f>
        <v>360228</v>
      </c>
      <c r="AF957" s="154">
        <v>361433</v>
      </c>
      <c r="AG957" s="183">
        <f t="shared" ref="AG957" si="2882">+AH957-AH956</f>
        <v>127</v>
      </c>
      <c r="AH957" s="154">
        <v>69145</v>
      </c>
      <c r="AI957" s="183">
        <f t="shared" ref="AI957" si="2883">+AJ957-AJ956</f>
        <v>7</v>
      </c>
      <c r="AJ957" s="184">
        <v>9547</v>
      </c>
      <c r="AK957" s="185">
        <f t="shared" ref="AK957" si="2884">+AL957-AL956</f>
        <v>0</v>
      </c>
      <c r="AL957" s="154">
        <v>791</v>
      </c>
      <c r="AM957" s="185">
        <f t="shared" ref="AM957" si="2885">+AN957-AN956</f>
        <v>0</v>
      </c>
      <c r="AN957" s="154">
        <v>777</v>
      </c>
      <c r="AO957" s="183">
        <f t="shared" ref="AO957" si="2886">+AP957-AP956</f>
        <v>0</v>
      </c>
      <c r="AP957" s="186">
        <v>6</v>
      </c>
      <c r="AQ957" s="185">
        <f t="shared" ref="AQ957" si="2887">+AR957-AR956</f>
        <v>15407</v>
      </c>
      <c r="AR957" s="154">
        <v>4754268</v>
      </c>
      <c r="AS957" s="183">
        <f t="shared" ref="AS957" si="2888">+AT957-AT956</f>
        <v>0</v>
      </c>
      <c r="AT957" s="154">
        <v>13742</v>
      </c>
      <c r="AU957" s="183">
        <f t="shared" ref="AU957" si="2889">+AV957-AV956</f>
        <v>26</v>
      </c>
      <c r="AV957" s="187">
        <v>9255</v>
      </c>
      <c r="AW957" s="237">
        <f t="shared" si="1310"/>
        <v>796</v>
      </c>
      <c r="AX957" s="236">
        <f t="shared" ref="AX957" si="2890">+A957</f>
        <v>44781</v>
      </c>
      <c r="AY957" s="6">
        <v>0</v>
      </c>
      <c r="AZ957" s="237">
        <f t="shared" ref="AZ957" si="2891">+AZ956+AY957</f>
        <v>2536</v>
      </c>
      <c r="BA957" s="237">
        <f t="shared" si="1275"/>
        <v>446</v>
      </c>
      <c r="BB957" s="129">
        <v>0</v>
      </c>
      <c r="BC957" s="27">
        <f t="shared" ref="BC957" si="2892">+BC956+BB957</f>
        <v>1648</v>
      </c>
      <c r="BD957" s="237">
        <f t="shared" si="1277"/>
        <v>481</v>
      </c>
      <c r="BE957" s="228">
        <f t="shared" ref="BE957" si="2893">+Z957</f>
        <v>44781</v>
      </c>
      <c r="BF957" s="131">
        <f t="shared" ref="BF957" si="2894">+B957</f>
        <v>49</v>
      </c>
      <c r="BG957" s="131">
        <f t="shared" ref="BG957" si="2895">+BI957</f>
        <v>21177</v>
      </c>
      <c r="BH957" s="228">
        <f t="shared" ref="BH957" si="2896">+A957</f>
        <v>44781</v>
      </c>
      <c r="BI957" s="131">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78">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78">
        <f t="shared" ref="BX957" si="2911">+A957</f>
        <v>44781</v>
      </c>
      <c r="BY957">
        <f t="shared" ref="BY957" si="2912">+AL957</f>
        <v>791</v>
      </c>
      <c r="BZ957">
        <f t="shared" ref="BZ957" si="2913">+AN957</f>
        <v>777</v>
      </c>
      <c r="CA957">
        <f t="shared" ref="CA957" si="2914">+AP957</f>
        <v>6</v>
      </c>
      <c r="CB957" s="178">
        <f t="shared" ref="CB957" si="2915">+A957</f>
        <v>44781</v>
      </c>
      <c r="CC957">
        <f t="shared" ref="CC957" si="2916">+AR957</f>
        <v>4754268</v>
      </c>
      <c r="CD957">
        <f t="shared" ref="CD957" si="2917">+AT957</f>
        <v>13742</v>
      </c>
      <c r="CE957">
        <f t="shared" ref="CE957" si="2918">+AV957</f>
        <v>9255</v>
      </c>
      <c r="CF957" s="178">
        <f t="shared" ref="CF957" si="2919">+A957</f>
        <v>44781</v>
      </c>
      <c r="CG957">
        <f t="shared" ref="CG957" si="2920">+AQ957</f>
        <v>15407</v>
      </c>
      <c r="CH957">
        <f t="shared" ref="CH957" si="2921">+AU957</f>
        <v>26</v>
      </c>
      <c r="CI957" s="178">
        <f t="shared" ref="CI957" si="2922">+A957</f>
        <v>44781</v>
      </c>
      <c r="CJ957">
        <f t="shared" ref="CJ957" si="2923">+AD957</f>
        <v>660</v>
      </c>
      <c r="CK957">
        <f t="shared" ref="CK957" si="2924">+AG957</f>
        <v>127</v>
      </c>
      <c r="CL957" s="178">
        <f t="shared" ref="CL957" si="2925">+A957</f>
        <v>44781</v>
      </c>
      <c r="CM957">
        <f t="shared" ref="CM957" si="2926">+AI957</f>
        <v>7</v>
      </c>
      <c r="CN957" s="1">
        <f t="shared" ref="CN957" si="2927">+Z957</f>
        <v>44781</v>
      </c>
      <c r="CO957" s="281">
        <f t="shared" ref="CO957" si="2928">+AD957</f>
        <v>660</v>
      </c>
      <c r="CP957" s="1">
        <f t="shared" ref="CP957" si="2929">+Z957</f>
        <v>44781</v>
      </c>
      <c r="CQ957" s="282">
        <f t="shared" ref="CQ957" si="2930">+AI957</f>
        <v>7</v>
      </c>
      <c r="CR957" s="178">
        <f t="shared" ref="CR957" si="2931">+A957</f>
        <v>44781</v>
      </c>
      <c r="CS957">
        <f t="shared" ref="CS957" si="2932">+AQ957</f>
        <v>15407</v>
      </c>
      <c r="CT957">
        <f t="shared" ref="CT957" si="2933">+AU957</f>
        <v>26</v>
      </c>
      <c r="CU957">
        <f t="shared" ref="CU957" si="2934">+AS957</f>
        <v>0</v>
      </c>
    </row>
    <row r="958" spans="1:99" ht="18" customHeight="1" x14ac:dyDescent="0.55000000000000004">
      <c r="A958" s="178">
        <v>44782</v>
      </c>
      <c r="B958" s="239">
        <v>64</v>
      </c>
      <c r="C958" s="153">
        <f t="shared" ref="C958" si="2935">+B958+C957</f>
        <v>21241</v>
      </c>
      <c r="D958" s="295">
        <f t="shared" ref="D958" si="2936">+C958-F958</f>
        <v>607</v>
      </c>
      <c r="E958" s="146">
        <v>2</v>
      </c>
      <c r="F958" s="146">
        <v>20634</v>
      </c>
      <c r="G958" s="146">
        <v>0</v>
      </c>
      <c r="H958" s="134"/>
      <c r="I958" s="146">
        <v>0</v>
      </c>
      <c r="J958" s="134"/>
      <c r="K958" s="42">
        <v>0</v>
      </c>
      <c r="L958" s="145">
        <v>650</v>
      </c>
      <c r="M958" s="239">
        <v>78</v>
      </c>
      <c r="N958" s="134"/>
      <c r="O958" s="134"/>
      <c r="P958" s="146">
        <v>31</v>
      </c>
      <c r="Q958" s="146">
        <v>8</v>
      </c>
      <c r="R958" s="134"/>
      <c r="S958" s="134"/>
      <c r="T958" s="146">
        <v>301</v>
      </c>
      <c r="U958" s="146">
        <v>47</v>
      </c>
      <c r="V958" s="134"/>
      <c r="W958" s="42">
        <v>5440</v>
      </c>
      <c r="X958" s="147">
        <v>677</v>
      </c>
      <c r="Y958" s="5">
        <f t="shared" si="1307"/>
        <v>770</v>
      </c>
      <c r="Z958" s="75">
        <f t="shared" ref="Z958" si="2937">+A958</f>
        <v>44782</v>
      </c>
      <c r="AA958" s="229">
        <f t="shared" ref="AA958" si="2938">+AF958+AL958+AR958</f>
        <v>5140852</v>
      </c>
      <c r="AB958" s="229">
        <f t="shared" ref="AB958" si="2939">+AH958+AN958+AT958</f>
        <v>83831</v>
      </c>
      <c r="AC958" s="230">
        <f t="shared" ref="AC958" si="2940">+AJ958+AP958+AV958</f>
        <v>18829</v>
      </c>
      <c r="AD958" s="182">
        <f t="shared" ref="AD958" si="2941">+AF958-AF957</f>
        <v>725</v>
      </c>
      <c r="AE958" s="242">
        <f t="shared" ref="AE958" si="2942">+AE957+AD958</f>
        <v>360953</v>
      </c>
      <c r="AF958" s="154">
        <v>362158</v>
      </c>
      <c r="AG958" s="183">
        <f t="shared" ref="AG958" si="2943">+AH958-AH957</f>
        <v>164</v>
      </c>
      <c r="AH958" s="154">
        <v>69309</v>
      </c>
      <c r="AI958" s="183">
        <f t="shared" ref="AI958" si="2944">+AJ958-AJ957</f>
        <v>3</v>
      </c>
      <c r="AJ958" s="184">
        <v>9550</v>
      </c>
      <c r="AK958" s="185">
        <f t="shared" ref="AK958" si="2945">+AL958-AL957</f>
        <v>0</v>
      </c>
      <c r="AL958" s="154">
        <v>791</v>
      </c>
      <c r="AM958" s="185">
        <f t="shared" ref="AM958" si="2946">+AN958-AN957</f>
        <v>3</v>
      </c>
      <c r="AN958" s="154">
        <v>780</v>
      </c>
      <c r="AO958" s="183">
        <f t="shared" ref="AO958" si="2947">+AP958-AP957</f>
        <v>0</v>
      </c>
      <c r="AP958" s="186">
        <v>6</v>
      </c>
      <c r="AQ958" s="185">
        <f t="shared" ref="AQ958" si="2948">+AR958-AR957</f>
        <v>23635</v>
      </c>
      <c r="AR958" s="154">
        <v>4777903</v>
      </c>
      <c r="AS958" s="183">
        <f t="shared" ref="AS958" si="2949">+AT958-AT957</f>
        <v>0</v>
      </c>
      <c r="AT958" s="154">
        <v>13742</v>
      </c>
      <c r="AU958" s="183">
        <f t="shared" ref="AU958" si="2950">+AV958-AV957</f>
        <v>18</v>
      </c>
      <c r="AV958" s="187">
        <v>9273</v>
      </c>
      <c r="AW958" s="237">
        <f t="shared" si="1310"/>
        <v>797</v>
      </c>
      <c r="AX958" s="236">
        <f t="shared" ref="AX958" si="2951">+A958</f>
        <v>44782</v>
      </c>
      <c r="AY958" s="6">
        <v>0</v>
      </c>
      <c r="AZ958" s="237">
        <f t="shared" ref="AZ958" si="2952">+AZ957+AY958</f>
        <v>2536</v>
      </c>
      <c r="BA958" s="237">
        <f t="shared" si="1275"/>
        <v>447</v>
      </c>
      <c r="BB958" s="129">
        <v>0</v>
      </c>
      <c r="BC958" s="27">
        <f t="shared" ref="BC958" si="2953">+BC957+BB958</f>
        <v>1648</v>
      </c>
      <c r="BD958" s="237">
        <f t="shared" si="1277"/>
        <v>482</v>
      </c>
      <c r="BE958" s="228">
        <f t="shared" ref="BE958" si="2954">+Z958</f>
        <v>44782</v>
      </c>
      <c r="BF958" s="131">
        <f t="shared" ref="BF958" si="2955">+B958</f>
        <v>64</v>
      </c>
      <c r="BG958" s="131">
        <f t="shared" ref="BG958" si="2956">+BI958</f>
        <v>21241</v>
      </c>
      <c r="BH958" s="228">
        <f t="shared" ref="BH958" si="2957">+A958</f>
        <v>44782</v>
      </c>
      <c r="BI958" s="131">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78">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78">
        <f t="shared" ref="BX958" si="2972">+A958</f>
        <v>44782</v>
      </c>
      <c r="BY958">
        <f t="shared" ref="BY958" si="2973">+AL958</f>
        <v>791</v>
      </c>
      <c r="BZ958">
        <f t="shared" ref="BZ958" si="2974">+AN958</f>
        <v>780</v>
      </c>
      <c r="CA958">
        <f t="shared" ref="CA958" si="2975">+AP958</f>
        <v>6</v>
      </c>
      <c r="CB958" s="178">
        <f t="shared" ref="CB958" si="2976">+A958</f>
        <v>44782</v>
      </c>
      <c r="CC958">
        <f t="shared" ref="CC958" si="2977">+AR958</f>
        <v>4777903</v>
      </c>
      <c r="CD958">
        <f t="shared" ref="CD958" si="2978">+AT958</f>
        <v>13742</v>
      </c>
      <c r="CE958">
        <f t="shared" ref="CE958" si="2979">+AV958</f>
        <v>9273</v>
      </c>
      <c r="CF958" s="178">
        <f t="shared" ref="CF958" si="2980">+A958</f>
        <v>44782</v>
      </c>
      <c r="CG958">
        <f t="shared" ref="CG958" si="2981">+AQ958</f>
        <v>23635</v>
      </c>
      <c r="CH958">
        <f t="shared" ref="CH958" si="2982">+AU958</f>
        <v>18</v>
      </c>
      <c r="CI958" s="178">
        <f t="shared" ref="CI958" si="2983">+A958</f>
        <v>44782</v>
      </c>
      <c r="CJ958">
        <f t="shared" ref="CJ958" si="2984">+AD958</f>
        <v>725</v>
      </c>
      <c r="CK958">
        <f t="shared" ref="CK958" si="2985">+AG958</f>
        <v>164</v>
      </c>
      <c r="CL958" s="178">
        <f t="shared" ref="CL958" si="2986">+A958</f>
        <v>44782</v>
      </c>
      <c r="CM958">
        <f t="shared" ref="CM958" si="2987">+AI958</f>
        <v>3</v>
      </c>
      <c r="CN958" s="1">
        <f t="shared" ref="CN958" si="2988">+Z958</f>
        <v>44782</v>
      </c>
      <c r="CO958" s="281">
        <f t="shared" ref="CO958" si="2989">+AD958</f>
        <v>725</v>
      </c>
      <c r="CP958" s="1">
        <f t="shared" ref="CP958" si="2990">+Z958</f>
        <v>44782</v>
      </c>
      <c r="CQ958" s="282">
        <f t="shared" ref="CQ958" si="2991">+AI958</f>
        <v>3</v>
      </c>
      <c r="CR958" s="178">
        <f t="shared" ref="CR958" si="2992">+A958</f>
        <v>44782</v>
      </c>
      <c r="CS958">
        <f t="shared" ref="CS958" si="2993">+AQ958</f>
        <v>23635</v>
      </c>
      <c r="CT958">
        <f t="shared" ref="CT958" si="2994">+AU958</f>
        <v>18</v>
      </c>
      <c r="CU958">
        <f t="shared" ref="CU958" si="2995">+AS958</f>
        <v>0</v>
      </c>
    </row>
    <row r="959" spans="1:99" ht="18" customHeight="1" x14ac:dyDescent="0.55000000000000004">
      <c r="A959" s="178">
        <v>44783</v>
      </c>
      <c r="B959" s="239">
        <v>86</v>
      </c>
      <c r="C959" s="153">
        <f t="shared" ref="C959" si="2996">+B959+C958</f>
        <v>21327</v>
      </c>
      <c r="D959" s="295">
        <f t="shared" ref="D959" si="2997">+C959-F959</f>
        <v>633</v>
      </c>
      <c r="E959" s="146">
        <v>2</v>
      </c>
      <c r="F959" s="146">
        <v>20694</v>
      </c>
      <c r="G959" s="146">
        <v>0</v>
      </c>
      <c r="H959" s="134"/>
      <c r="I959" s="146">
        <v>0</v>
      </c>
      <c r="J959" s="134"/>
      <c r="K959" s="42">
        <v>0</v>
      </c>
      <c r="L959" s="145">
        <v>1466</v>
      </c>
      <c r="M959" s="239">
        <v>87</v>
      </c>
      <c r="N959" s="134"/>
      <c r="O959" s="134"/>
      <c r="P959" s="146">
        <v>26</v>
      </c>
      <c r="Q959" s="146">
        <v>7</v>
      </c>
      <c r="R959" s="134"/>
      <c r="S959" s="134"/>
      <c r="T959" s="146">
        <v>617</v>
      </c>
      <c r="U959" s="146">
        <v>65</v>
      </c>
      <c r="V959" s="134"/>
      <c r="W959" s="42">
        <v>6263</v>
      </c>
      <c r="X959" s="147">
        <v>692</v>
      </c>
      <c r="Y959" s="5">
        <f t="shared" si="1307"/>
        <v>771</v>
      </c>
      <c r="Z959" s="75">
        <f t="shared" ref="Z959" si="2998">+A959</f>
        <v>44783</v>
      </c>
      <c r="AA959" s="229">
        <f t="shared" ref="AA959" si="2999">+AF959+AL959+AR959</f>
        <v>5165450</v>
      </c>
      <c r="AB959" s="229">
        <f t="shared" ref="AB959" si="3000">+AH959+AN959+AT959</f>
        <v>84077</v>
      </c>
      <c r="AC959" s="230">
        <f t="shared" ref="AC959" si="3001">+AJ959+AP959+AV959</f>
        <v>18858</v>
      </c>
      <c r="AD959" s="182">
        <f t="shared" ref="AD959" si="3002">+AF959-AF958</f>
        <v>825</v>
      </c>
      <c r="AE959" s="242">
        <f t="shared" ref="AE959" si="3003">+AE958+AD959</f>
        <v>361778</v>
      </c>
      <c r="AF959" s="154">
        <v>362983</v>
      </c>
      <c r="AG959" s="183">
        <f t="shared" ref="AG959" si="3004">+AH959-AH958</f>
        <v>246</v>
      </c>
      <c r="AH959" s="154">
        <v>69555</v>
      </c>
      <c r="AI959" s="183">
        <f t="shared" ref="AI959" si="3005">+AJ959-AJ958</f>
        <v>4</v>
      </c>
      <c r="AJ959" s="184">
        <v>9554</v>
      </c>
      <c r="AK959" s="185">
        <f t="shared" ref="AK959" si="3006">+AL959-AL958</f>
        <v>0</v>
      </c>
      <c r="AL959" s="154">
        <v>791</v>
      </c>
      <c r="AM959" s="185">
        <f t="shared" ref="AM959" si="3007">+AN959-AN958</f>
        <v>0</v>
      </c>
      <c r="AN959" s="154">
        <v>780</v>
      </c>
      <c r="AO959" s="183">
        <f t="shared" ref="AO959" si="3008">+AP959-AP958</f>
        <v>0</v>
      </c>
      <c r="AP959" s="186">
        <v>6</v>
      </c>
      <c r="AQ959" s="185">
        <f t="shared" ref="AQ959" si="3009">+AR959-AR958</f>
        <v>23773</v>
      </c>
      <c r="AR959" s="154">
        <v>4801676</v>
      </c>
      <c r="AS959" s="183">
        <f t="shared" ref="AS959" si="3010">+AT959-AT958</f>
        <v>0</v>
      </c>
      <c r="AT959" s="154">
        <v>13742</v>
      </c>
      <c r="AU959" s="183">
        <f t="shared" ref="AU959" si="3011">+AV959-AV958</f>
        <v>25</v>
      </c>
      <c r="AV959" s="187">
        <v>9298</v>
      </c>
      <c r="AW959" s="237">
        <f t="shared" si="1310"/>
        <v>798</v>
      </c>
      <c r="AX959" s="236">
        <f t="shared" ref="AX959" si="3012">+A959</f>
        <v>44783</v>
      </c>
      <c r="AY959" s="6">
        <v>2</v>
      </c>
      <c r="AZ959" s="237">
        <f t="shared" ref="AZ959" si="3013">+AZ958+AY959</f>
        <v>2538</v>
      </c>
      <c r="BA959" s="237">
        <f t="shared" si="1275"/>
        <v>445</v>
      </c>
      <c r="BB959" s="129">
        <v>0</v>
      </c>
      <c r="BC959" s="27">
        <f t="shared" ref="BC959" si="3014">+BC958+BB959</f>
        <v>1648</v>
      </c>
      <c r="BD959" s="237">
        <f t="shared" si="1277"/>
        <v>480</v>
      </c>
      <c r="BE959" s="228">
        <f t="shared" ref="BE959" si="3015">+Z959</f>
        <v>44783</v>
      </c>
      <c r="BF959" s="131">
        <f t="shared" ref="BF959" si="3016">+B959</f>
        <v>86</v>
      </c>
      <c r="BG959" s="131">
        <f t="shared" ref="BG959" si="3017">+BI959</f>
        <v>21327</v>
      </c>
      <c r="BH959" s="228">
        <f t="shared" ref="BH959" si="3018">+A959</f>
        <v>44783</v>
      </c>
      <c r="BI959" s="131">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78">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78">
        <f t="shared" ref="BX959" si="3033">+A959</f>
        <v>44783</v>
      </c>
      <c r="BY959">
        <f t="shared" ref="BY959" si="3034">+AL959</f>
        <v>791</v>
      </c>
      <c r="BZ959">
        <f t="shared" ref="BZ959" si="3035">+AN959</f>
        <v>780</v>
      </c>
      <c r="CA959">
        <f t="shared" ref="CA959" si="3036">+AP959</f>
        <v>6</v>
      </c>
      <c r="CB959" s="178">
        <f t="shared" ref="CB959" si="3037">+A959</f>
        <v>44783</v>
      </c>
      <c r="CC959">
        <f t="shared" ref="CC959" si="3038">+AR959</f>
        <v>4801676</v>
      </c>
      <c r="CD959">
        <f t="shared" ref="CD959" si="3039">+AT959</f>
        <v>13742</v>
      </c>
      <c r="CE959">
        <f t="shared" ref="CE959" si="3040">+AV959</f>
        <v>9298</v>
      </c>
      <c r="CF959" s="178">
        <f t="shared" ref="CF959" si="3041">+A959</f>
        <v>44783</v>
      </c>
      <c r="CG959">
        <f t="shared" ref="CG959" si="3042">+AQ959</f>
        <v>23773</v>
      </c>
      <c r="CH959">
        <f t="shared" ref="CH959" si="3043">+AU959</f>
        <v>25</v>
      </c>
      <c r="CI959" s="178">
        <f t="shared" ref="CI959" si="3044">+A959</f>
        <v>44783</v>
      </c>
      <c r="CJ959">
        <f t="shared" ref="CJ959" si="3045">+AD959</f>
        <v>825</v>
      </c>
      <c r="CK959">
        <f t="shared" ref="CK959" si="3046">+AG959</f>
        <v>246</v>
      </c>
      <c r="CL959" s="178">
        <f t="shared" ref="CL959" si="3047">+A959</f>
        <v>44783</v>
      </c>
      <c r="CM959">
        <f t="shared" ref="CM959" si="3048">+AI959</f>
        <v>4</v>
      </c>
      <c r="CN959" s="1">
        <f t="shared" ref="CN959" si="3049">+Z959</f>
        <v>44783</v>
      </c>
      <c r="CO959" s="281">
        <f t="shared" ref="CO959" si="3050">+AD959</f>
        <v>825</v>
      </c>
      <c r="CP959" s="1">
        <f t="shared" ref="CP959" si="3051">+Z959</f>
        <v>44783</v>
      </c>
      <c r="CQ959" s="282">
        <f t="shared" ref="CQ959" si="3052">+AI959</f>
        <v>4</v>
      </c>
      <c r="CR959" s="178">
        <f t="shared" ref="CR959" si="3053">+A959</f>
        <v>44783</v>
      </c>
      <c r="CS959">
        <f t="shared" ref="CS959" si="3054">+AQ959</f>
        <v>23773</v>
      </c>
      <c r="CT959">
        <f t="shared" ref="CT959" si="3055">+AU959</f>
        <v>25</v>
      </c>
      <c r="CU959">
        <f t="shared" ref="CU959" si="3056">+AS959</f>
        <v>0</v>
      </c>
    </row>
    <row r="960" spans="1:99" ht="18" customHeight="1" x14ac:dyDescent="0.55000000000000004">
      <c r="A960" s="178">
        <v>44784</v>
      </c>
      <c r="B960" s="239">
        <v>56</v>
      </c>
      <c r="C960" s="153">
        <f t="shared" ref="C960" si="3057">+B960+C959</f>
        <v>21383</v>
      </c>
      <c r="D960" s="295">
        <f t="shared" ref="D960" si="3058">+C960-F960</f>
        <v>636</v>
      </c>
      <c r="E960" s="146">
        <v>2</v>
      </c>
      <c r="F960" s="146">
        <v>20747</v>
      </c>
      <c r="G960" s="146">
        <v>0</v>
      </c>
      <c r="H960" s="134"/>
      <c r="I960" s="146">
        <v>0</v>
      </c>
      <c r="J960" s="134"/>
      <c r="K960" s="42">
        <v>0</v>
      </c>
      <c r="L960" s="145">
        <v>1305</v>
      </c>
      <c r="M960" s="239">
        <v>102</v>
      </c>
      <c r="N960" s="134"/>
      <c r="O960" s="134"/>
      <c r="P960" s="146">
        <v>29</v>
      </c>
      <c r="Q960" s="146">
        <v>18</v>
      </c>
      <c r="R960" s="134"/>
      <c r="S960" s="134"/>
      <c r="T960" s="146">
        <v>451</v>
      </c>
      <c r="U960" s="146">
        <v>62</v>
      </c>
      <c r="V960" s="134"/>
      <c r="W960" s="42">
        <v>7088</v>
      </c>
      <c r="X960" s="147">
        <v>714</v>
      </c>
      <c r="Y960" s="5">
        <f t="shared" si="1307"/>
        <v>772</v>
      </c>
      <c r="Z960" s="75">
        <f t="shared" ref="Z960" si="3059">+A960</f>
        <v>44784</v>
      </c>
      <c r="AA960" s="229">
        <f t="shared" ref="AA960" si="3060">+AF960+AL960+AR960</f>
        <v>5189010</v>
      </c>
      <c r="AB960" s="229">
        <f t="shared" ref="AB960" si="3061">+AH960+AN960+AT960</f>
        <v>84279</v>
      </c>
      <c r="AC960" s="230">
        <f t="shared" ref="AC960" si="3062">+AJ960+AP960+AV960</f>
        <v>18903</v>
      </c>
      <c r="AD960" s="182">
        <f t="shared" ref="AD960" si="3063">+AF960-AF959</f>
        <v>686</v>
      </c>
      <c r="AE960" s="242">
        <f t="shared" ref="AE960" si="3064">+AE959+AD960</f>
        <v>362464</v>
      </c>
      <c r="AF960" s="154">
        <v>363669</v>
      </c>
      <c r="AG960" s="183">
        <f t="shared" ref="AG960" si="3065">+AH960-AH959</f>
        <v>200</v>
      </c>
      <c r="AH960" s="154">
        <v>69755</v>
      </c>
      <c r="AI960" s="183">
        <f t="shared" ref="AI960" si="3066">+AJ960-AJ959</f>
        <v>1</v>
      </c>
      <c r="AJ960" s="184">
        <v>9555</v>
      </c>
      <c r="AK960" s="185">
        <f t="shared" ref="AK960" si="3067">+AL960-AL959</f>
        <v>0</v>
      </c>
      <c r="AL960" s="154">
        <v>791</v>
      </c>
      <c r="AM960" s="185">
        <f t="shared" ref="AM960" si="3068">+AN960-AN959</f>
        <v>2</v>
      </c>
      <c r="AN960" s="154">
        <v>782</v>
      </c>
      <c r="AO960" s="183">
        <f t="shared" ref="AO960" si="3069">+AP960-AP959</f>
        <v>0</v>
      </c>
      <c r="AP960" s="186">
        <v>6</v>
      </c>
      <c r="AQ960" s="185">
        <f t="shared" ref="AQ960" si="3070">+AR960-AR959</f>
        <v>22874</v>
      </c>
      <c r="AR960" s="154">
        <v>4824550</v>
      </c>
      <c r="AS960" s="183">
        <f t="shared" ref="AS960" si="3071">+AT960-AT959</f>
        <v>0</v>
      </c>
      <c r="AT960" s="154">
        <v>13742</v>
      </c>
      <c r="AU960" s="183">
        <f t="shared" ref="AU960" si="3072">+AV960-AV959</f>
        <v>44</v>
      </c>
      <c r="AV960" s="187">
        <v>9342</v>
      </c>
      <c r="AW960" s="237">
        <f t="shared" si="1310"/>
        <v>799</v>
      </c>
      <c r="AX960" s="236">
        <f t="shared" ref="AX960" si="3073">+A960</f>
        <v>44784</v>
      </c>
      <c r="AY960" s="6">
        <v>0</v>
      </c>
      <c r="AZ960" s="237">
        <f t="shared" ref="AZ960" si="3074">+AZ959+AY960</f>
        <v>2538</v>
      </c>
      <c r="BA960" s="237">
        <f t="shared" si="1275"/>
        <v>446</v>
      </c>
      <c r="BB960" s="129">
        <v>0</v>
      </c>
      <c r="BC960" s="27">
        <f t="shared" ref="BC960" si="3075">+BC959+BB960</f>
        <v>1648</v>
      </c>
      <c r="BD960" s="237">
        <f t="shared" si="1277"/>
        <v>481</v>
      </c>
      <c r="BE960" s="228">
        <f t="shared" ref="BE960" si="3076">+Z960</f>
        <v>44784</v>
      </c>
      <c r="BF960" s="131">
        <f t="shared" ref="BF960" si="3077">+B960</f>
        <v>56</v>
      </c>
      <c r="BG960" s="131">
        <f t="shared" ref="BG960" si="3078">+BI960</f>
        <v>21383</v>
      </c>
      <c r="BH960" s="228">
        <f t="shared" ref="BH960" si="3079">+A960</f>
        <v>44784</v>
      </c>
      <c r="BI960" s="131">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78">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78">
        <f t="shared" ref="BX960" si="3094">+A960</f>
        <v>44784</v>
      </c>
      <c r="BY960">
        <f t="shared" ref="BY960" si="3095">+AL960</f>
        <v>791</v>
      </c>
      <c r="BZ960">
        <f t="shared" ref="BZ960" si="3096">+AN960</f>
        <v>782</v>
      </c>
      <c r="CA960">
        <f t="shared" ref="CA960" si="3097">+AP960</f>
        <v>6</v>
      </c>
      <c r="CB960" s="178">
        <f t="shared" ref="CB960" si="3098">+A960</f>
        <v>44784</v>
      </c>
      <c r="CC960">
        <f t="shared" ref="CC960" si="3099">+AR960</f>
        <v>4824550</v>
      </c>
      <c r="CD960">
        <f t="shared" ref="CD960" si="3100">+AT960</f>
        <v>13742</v>
      </c>
      <c r="CE960">
        <f t="shared" ref="CE960" si="3101">+AV960</f>
        <v>9342</v>
      </c>
      <c r="CF960" s="178">
        <f t="shared" ref="CF960" si="3102">+A960</f>
        <v>44784</v>
      </c>
      <c r="CG960">
        <f t="shared" ref="CG960" si="3103">+AQ960</f>
        <v>22874</v>
      </c>
      <c r="CH960">
        <f t="shared" ref="CH960" si="3104">+AU960</f>
        <v>44</v>
      </c>
      <c r="CI960" s="178">
        <f t="shared" ref="CI960" si="3105">+A960</f>
        <v>44784</v>
      </c>
      <c r="CJ960">
        <f t="shared" ref="CJ960" si="3106">+AD960</f>
        <v>686</v>
      </c>
      <c r="CK960">
        <f t="shared" ref="CK960" si="3107">+AG960</f>
        <v>200</v>
      </c>
      <c r="CL960" s="178">
        <f t="shared" ref="CL960" si="3108">+A960</f>
        <v>44784</v>
      </c>
      <c r="CM960">
        <f t="shared" ref="CM960" si="3109">+AI960</f>
        <v>1</v>
      </c>
      <c r="CN960" s="1">
        <f t="shared" ref="CN960" si="3110">+Z960</f>
        <v>44784</v>
      </c>
      <c r="CO960" s="281">
        <f t="shared" ref="CO960" si="3111">+AD960</f>
        <v>686</v>
      </c>
      <c r="CP960" s="1">
        <f t="shared" ref="CP960" si="3112">+Z960</f>
        <v>44784</v>
      </c>
      <c r="CQ960" s="282">
        <f t="shared" ref="CQ960" si="3113">+AI960</f>
        <v>1</v>
      </c>
      <c r="CR960" s="178">
        <f t="shared" ref="CR960" si="3114">+A960</f>
        <v>44784</v>
      </c>
      <c r="CS960">
        <f t="shared" ref="CS960" si="3115">+AQ960</f>
        <v>22874</v>
      </c>
      <c r="CT960">
        <f t="shared" ref="CT960" si="3116">+AU960</f>
        <v>44</v>
      </c>
      <c r="CU960">
        <f t="shared" ref="CU960" si="3117">+AS960</f>
        <v>0</v>
      </c>
    </row>
    <row r="961" spans="1:99" ht="18" customHeight="1" x14ac:dyDescent="0.55000000000000004">
      <c r="A961" s="178">
        <v>44785</v>
      </c>
      <c r="B961" s="239">
        <v>58</v>
      </c>
      <c r="C961" s="153">
        <f t="shared" ref="C961:C962" si="3118">+B961+C960</f>
        <v>21441</v>
      </c>
      <c r="D961" s="295">
        <f t="shared" ref="D961:D962" si="3119">+C961-F961</f>
        <v>648</v>
      </c>
      <c r="E961" s="146">
        <v>2</v>
      </c>
      <c r="F961" s="146">
        <v>20793</v>
      </c>
      <c r="G961" s="146">
        <v>0</v>
      </c>
      <c r="H961" s="134"/>
      <c r="I961" s="146">
        <v>0</v>
      </c>
      <c r="J961" s="134"/>
      <c r="K961" s="42">
        <v>0</v>
      </c>
      <c r="L961" s="145">
        <v>1440</v>
      </c>
      <c r="M961" s="239">
        <v>81</v>
      </c>
      <c r="N961" s="134"/>
      <c r="O961" s="134"/>
      <c r="P961" s="146">
        <v>27</v>
      </c>
      <c r="Q961" s="146">
        <v>11</v>
      </c>
      <c r="R961" s="134"/>
      <c r="S961" s="134"/>
      <c r="T961" s="146">
        <v>437</v>
      </c>
      <c r="U961" s="146">
        <v>75</v>
      </c>
      <c r="V961" s="134"/>
      <c r="W961" s="42">
        <v>8064</v>
      </c>
      <c r="X961" s="147">
        <v>709</v>
      </c>
      <c r="Y961" s="5">
        <f t="shared" si="1307"/>
        <v>773</v>
      </c>
      <c r="Z961" s="75">
        <f t="shared" ref="Z961:Z962" si="3120">+A961</f>
        <v>44785</v>
      </c>
      <c r="AA961" s="229">
        <f t="shared" ref="AA961:AA962" si="3121">+AF961+AL961+AR961</f>
        <v>5211691</v>
      </c>
      <c r="AB961" s="229">
        <f t="shared" ref="AB961:AB962" si="3122">+AH961+AN961+AT961</f>
        <v>84479</v>
      </c>
      <c r="AC961" s="230">
        <f t="shared" ref="AC961:AC962" si="3123">+AJ961+AP961+AV961</f>
        <v>18938</v>
      </c>
      <c r="AD961" s="182">
        <f t="shared" ref="AD961:AD962" si="3124">+AF961-AF960</f>
        <v>730</v>
      </c>
      <c r="AE961" s="242">
        <f t="shared" ref="AE961:AE962" si="3125">+AE960+AD961</f>
        <v>363194</v>
      </c>
      <c r="AF961" s="154">
        <v>364399</v>
      </c>
      <c r="AG961" s="183">
        <f t="shared" ref="AG961:AG962" si="3126">+AH961-AH960</f>
        <v>197</v>
      </c>
      <c r="AH961" s="154">
        <v>69952</v>
      </c>
      <c r="AI961" s="183">
        <f t="shared" ref="AI961:AI962" si="3127">+AJ961-AJ960</f>
        <v>4</v>
      </c>
      <c r="AJ961" s="184">
        <v>9559</v>
      </c>
      <c r="AK961" s="185">
        <f t="shared" ref="AK961:AK962" si="3128">+AL961-AL960</f>
        <v>0</v>
      </c>
      <c r="AL961" s="154">
        <v>791</v>
      </c>
      <c r="AM961" s="185">
        <f t="shared" ref="AM961:AM962" si="3129">+AN961-AN960</f>
        <v>3</v>
      </c>
      <c r="AN961" s="154">
        <v>785</v>
      </c>
      <c r="AO961" s="183">
        <f t="shared" ref="AO961:AO962" si="3130">+AP961-AP960</f>
        <v>0</v>
      </c>
      <c r="AP961" s="186">
        <v>6</v>
      </c>
      <c r="AQ961" s="185">
        <f t="shared" ref="AQ961:AQ962" si="3131">+AR961-AR960</f>
        <v>21951</v>
      </c>
      <c r="AR961" s="154">
        <v>4846501</v>
      </c>
      <c r="AS961" s="183">
        <f t="shared" ref="AS961:AS962" si="3132">+AT961-AT960</f>
        <v>0</v>
      </c>
      <c r="AT961" s="154">
        <v>13742</v>
      </c>
      <c r="AU961" s="183">
        <f t="shared" ref="AU961:AU962" si="3133">+AV961-AV960</f>
        <v>31</v>
      </c>
      <c r="AV961" s="187">
        <v>9373</v>
      </c>
      <c r="AW961" s="237">
        <f t="shared" si="1310"/>
        <v>800</v>
      </c>
      <c r="AX961" s="236">
        <f t="shared" ref="AX961:AX962" si="3134">+A961</f>
        <v>44785</v>
      </c>
      <c r="AY961" s="6">
        <v>0</v>
      </c>
      <c r="AZ961" s="237">
        <f t="shared" ref="AZ961:AZ962" si="3135">+AZ960+AY961</f>
        <v>2538</v>
      </c>
      <c r="BA961" s="237">
        <f t="shared" si="1275"/>
        <v>447</v>
      </c>
      <c r="BB961" s="129">
        <v>0</v>
      </c>
      <c r="BC961" s="27">
        <f t="shared" ref="BC961:BC962" si="3136">+BC960+BB961</f>
        <v>1648</v>
      </c>
      <c r="BD961" s="237">
        <f t="shared" si="1277"/>
        <v>482</v>
      </c>
      <c r="BE961" s="228">
        <f t="shared" ref="BE961:BE962" si="3137">+Z961</f>
        <v>44785</v>
      </c>
      <c r="BF961" s="131">
        <f t="shared" ref="BF961:BF962" si="3138">+B961</f>
        <v>58</v>
      </c>
      <c r="BG961" s="131">
        <f t="shared" ref="BG961:BG962" si="3139">+BI961</f>
        <v>21441</v>
      </c>
      <c r="BH961" s="228">
        <f t="shared" ref="BH961:BH962" si="3140">+A961</f>
        <v>44785</v>
      </c>
      <c r="BI961" s="131">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78">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78">
        <f t="shared" ref="BX961:BX962" si="3155">+A961</f>
        <v>44785</v>
      </c>
      <c r="BY961">
        <f t="shared" ref="BY961:BY962" si="3156">+AL961</f>
        <v>791</v>
      </c>
      <c r="BZ961">
        <f t="shared" ref="BZ961:BZ962" si="3157">+AN961</f>
        <v>785</v>
      </c>
      <c r="CA961">
        <f t="shared" ref="CA961:CA962" si="3158">+AP961</f>
        <v>6</v>
      </c>
      <c r="CB961" s="178">
        <f t="shared" ref="CB961:CB962" si="3159">+A961</f>
        <v>44785</v>
      </c>
      <c r="CC961">
        <f t="shared" ref="CC961:CC962" si="3160">+AR961</f>
        <v>4846501</v>
      </c>
      <c r="CD961">
        <f t="shared" ref="CD961:CD962" si="3161">+AT961</f>
        <v>13742</v>
      </c>
      <c r="CE961">
        <f t="shared" ref="CE961:CE962" si="3162">+AV961</f>
        <v>9373</v>
      </c>
      <c r="CF961" s="178">
        <f t="shared" ref="CF961:CF962" si="3163">+A961</f>
        <v>44785</v>
      </c>
      <c r="CG961">
        <f t="shared" ref="CG961:CG962" si="3164">+AQ961</f>
        <v>21951</v>
      </c>
      <c r="CH961">
        <f t="shared" ref="CH961:CH962" si="3165">+AU961</f>
        <v>31</v>
      </c>
      <c r="CI961" s="178">
        <f t="shared" ref="CI961:CI962" si="3166">+A961</f>
        <v>44785</v>
      </c>
      <c r="CJ961">
        <f t="shared" ref="CJ961:CJ962" si="3167">+AD961</f>
        <v>730</v>
      </c>
      <c r="CK961">
        <f t="shared" ref="CK961:CK962" si="3168">+AG961</f>
        <v>197</v>
      </c>
      <c r="CL961" s="178">
        <f t="shared" ref="CL961:CL962" si="3169">+A961</f>
        <v>44785</v>
      </c>
      <c r="CM961">
        <f t="shared" ref="CM961:CM962" si="3170">+AI961</f>
        <v>4</v>
      </c>
      <c r="CN961" s="1">
        <f t="shared" ref="CN961:CN962" si="3171">+Z961</f>
        <v>44785</v>
      </c>
      <c r="CO961" s="281">
        <f t="shared" ref="CO961:CO962" si="3172">+AD961</f>
        <v>730</v>
      </c>
      <c r="CP961" s="1">
        <f t="shared" ref="CP961:CP962" si="3173">+Z961</f>
        <v>44785</v>
      </c>
      <c r="CQ961" s="282">
        <f t="shared" ref="CQ961:CQ962" si="3174">+AI961</f>
        <v>4</v>
      </c>
      <c r="CR961" s="178">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78">
        <v>44786</v>
      </c>
      <c r="B962" s="239">
        <v>61</v>
      </c>
      <c r="C962" s="153">
        <f t="shared" si="3118"/>
        <v>21502</v>
      </c>
      <c r="D962" s="295">
        <f t="shared" si="3119"/>
        <v>652</v>
      </c>
      <c r="E962" s="146">
        <v>2</v>
      </c>
      <c r="F962" s="146">
        <v>20850</v>
      </c>
      <c r="G962" s="146">
        <v>0</v>
      </c>
      <c r="H962" s="134"/>
      <c r="I962" s="146">
        <v>0</v>
      </c>
      <c r="J962" s="134"/>
      <c r="K962" s="42">
        <v>0</v>
      </c>
      <c r="L962" s="145">
        <v>1920</v>
      </c>
      <c r="M962" s="239">
        <v>76</v>
      </c>
      <c r="N962" s="134"/>
      <c r="O962" s="134"/>
      <c r="P962" s="146">
        <v>35</v>
      </c>
      <c r="Q962" s="146">
        <v>4</v>
      </c>
      <c r="R962" s="134"/>
      <c r="S962" s="134"/>
      <c r="T962" s="146">
        <v>230</v>
      </c>
      <c r="U962" s="146">
        <v>65</v>
      </c>
      <c r="V962" s="134"/>
      <c r="W962" s="42">
        <v>9719</v>
      </c>
      <c r="X962" s="147">
        <v>716</v>
      </c>
      <c r="Y962" s="5">
        <f t="shared" ref="Y962:Y975" si="3179">+Y961+1</f>
        <v>774</v>
      </c>
      <c r="Z962" s="75">
        <f t="shared" si="3120"/>
        <v>44786</v>
      </c>
      <c r="AA962" s="229">
        <f t="shared" si="3121"/>
        <v>5233718</v>
      </c>
      <c r="AB962" s="229">
        <f t="shared" si="3122"/>
        <v>84675</v>
      </c>
      <c r="AC962" s="230">
        <f t="shared" si="3123"/>
        <v>18981</v>
      </c>
      <c r="AD962" s="182">
        <f t="shared" si="3124"/>
        <v>762</v>
      </c>
      <c r="AE962" s="242">
        <f t="shared" si="3125"/>
        <v>363956</v>
      </c>
      <c r="AF962" s="154">
        <v>365161</v>
      </c>
      <c r="AG962" s="183">
        <f t="shared" si="3126"/>
        <v>196</v>
      </c>
      <c r="AH962" s="154">
        <v>70148</v>
      </c>
      <c r="AI962" s="183">
        <f t="shared" si="3127"/>
        <v>3</v>
      </c>
      <c r="AJ962" s="184">
        <v>9562</v>
      </c>
      <c r="AK962" s="185">
        <f t="shared" si="3128"/>
        <v>0</v>
      </c>
      <c r="AL962" s="154">
        <v>791</v>
      </c>
      <c r="AM962" s="185">
        <f t="shared" si="3129"/>
        <v>0</v>
      </c>
      <c r="AN962" s="154">
        <v>785</v>
      </c>
      <c r="AO962" s="183">
        <f t="shared" si="3130"/>
        <v>0</v>
      </c>
      <c r="AP962" s="186">
        <v>6</v>
      </c>
      <c r="AQ962" s="185">
        <f t="shared" si="3131"/>
        <v>21265</v>
      </c>
      <c r="AR962" s="154">
        <v>4867766</v>
      </c>
      <c r="AS962" s="183">
        <f t="shared" si="3132"/>
        <v>0</v>
      </c>
      <c r="AT962" s="154">
        <v>13742</v>
      </c>
      <c r="AU962" s="183">
        <f t="shared" si="3133"/>
        <v>40</v>
      </c>
      <c r="AV962" s="187">
        <v>9413</v>
      </c>
      <c r="AW962" s="237">
        <f t="shared" ref="AW962:AW975" si="3180">+AW961+1</f>
        <v>801</v>
      </c>
      <c r="AX962" s="236">
        <f t="shared" si="3134"/>
        <v>44786</v>
      </c>
      <c r="AY962" s="6">
        <v>0</v>
      </c>
      <c r="AZ962" s="237">
        <f t="shared" si="3135"/>
        <v>2538</v>
      </c>
      <c r="BA962" s="237">
        <f t="shared" ref="BA962:BA975" si="3181">+BA958+1</f>
        <v>448</v>
      </c>
      <c r="BB962" s="129">
        <v>0</v>
      </c>
      <c r="BC962" s="27">
        <f t="shared" si="3136"/>
        <v>1648</v>
      </c>
      <c r="BD962" s="237">
        <f t="shared" ref="BD962:BD975" si="3182">+BD958+1</f>
        <v>483</v>
      </c>
      <c r="BE962" s="228">
        <f t="shared" si="3137"/>
        <v>44786</v>
      </c>
      <c r="BF962" s="131">
        <f t="shared" si="3138"/>
        <v>61</v>
      </c>
      <c r="BG962" s="131">
        <f t="shared" si="3139"/>
        <v>21502</v>
      </c>
      <c r="BH962" s="228">
        <f t="shared" si="3140"/>
        <v>44786</v>
      </c>
      <c r="BI962" s="131">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78">
        <f t="shared" si="3149"/>
        <v>44786</v>
      </c>
      <c r="BR962">
        <f t="shared" si="3150"/>
        <v>365161</v>
      </c>
      <c r="BS962">
        <f t="shared" si="3151"/>
        <v>70148</v>
      </c>
      <c r="BT962">
        <f t="shared" si="3152"/>
        <v>9562</v>
      </c>
      <c r="BU962">
        <v>15</v>
      </c>
      <c r="BV962">
        <f t="shared" si="3153"/>
        <v>762</v>
      </c>
      <c r="BW962">
        <f t="shared" si="3154"/>
        <v>96264</v>
      </c>
      <c r="BX962" s="178">
        <f t="shared" si="3155"/>
        <v>44786</v>
      </c>
      <c r="BY962">
        <f t="shared" si="3156"/>
        <v>791</v>
      </c>
      <c r="BZ962">
        <f t="shared" si="3157"/>
        <v>785</v>
      </c>
      <c r="CA962">
        <f t="shared" si="3158"/>
        <v>6</v>
      </c>
      <c r="CB962" s="178">
        <f t="shared" si="3159"/>
        <v>44786</v>
      </c>
      <c r="CC962">
        <f t="shared" si="3160"/>
        <v>4867766</v>
      </c>
      <c r="CD962">
        <f t="shared" si="3161"/>
        <v>13742</v>
      </c>
      <c r="CE962">
        <f t="shared" si="3162"/>
        <v>9413</v>
      </c>
      <c r="CF962" s="178">
        <f t="shared" si="3163"/>
        <v>44786</v>
      </c>
      <c r="CG962">
        <f t="shared" si="3164"/>
        <v>21265</v>
      </c>
      <c r="CH962">
        <f t="shared" si="3165"/>
        <v>40</v>
      </c>
      <c r="CI962" s="178">
        <f t="shared" si="3166"/>
        <v>44786</v>
      </c>
      <c r="CJ962">
        <f t="shared" si="3167"/>
        <v>762</v>
      </c>
      <c r="CK962">
        <f t="shared" si="3168"/>
        <v>196</v>
      </c>
      <c r="CL962" s="178">
        <f t="shared" si="3169"/>
        <v>44786</v>
      </c>
      <c r="CM962">
        <f t="shared" si="3170"/>
        <v>3</v>
      </c>
      <c r="CN962" s="1">
        <f t="shared" si="3171"/>
        <v>44786</v>
      </c>
      <c r="CO962" s="281">
        <f t="shared" si="3172"/>
        <v>762</v>
      </c>
      <c r="CP962" s="1">
        <f t="shared" si="3173"/>
        <v>44786</v>
      </c>
      <c r="CQ962" s="282">
        <f t="shared" si="3174"/>
        <v>3</v>
      </c>
      <c r="CR962" s="178">
        <f t="shared" si="3175"/>
        <v>44786</v>
      </c>
      <c r="CS962">
        <f t="shared" si="3176"/>
        <v>21265</v>
      </c>
      <c r="CT962">
        <f t="shared" si="3177"/>
        <v>40</v>
      </c>
      <c r="CU962">
        <f t="shared" si="3178"/>
        <v>0</v>
      </c>
    </row>
    <row r="963" spans="1:99" ht="18" customHeight="1" x14ac:dyDescent="0.55000000000000004">
      <c r="A963" s="178">
        <v>44787</v>
      </c>
      <c r="B963" s="239">
        <v>78</v>
      </c>
      <c r="C963" s="153">
        <f t="shared" ref="C963" si="3183">+B963+C962</f>
        <v>21580</v>
      </c>
      <c r="D963" s="295">
        <f t="shared" ref="D963" si="3184">+C963-F963</f>
        <v>677</v>
      </c>
      <c r="E963" s="146">
        <v>2</v>
      </c>
      <c r="F963" s="146">
        <v>20903</v>
      </c>
      <c r="G963" s="146">
        <v>0</v>
      </c>
      <c r="H963" s="134"/>
      <c r="I963" s="146">
        <v>0</v>
      </c>
      <c r="J963" s="134"/>
      <c r="K963" s="42">
        <v>0</v>
      </c>
      <c r="L963" s="145">
        <v>1708</v>
      </c>
      <c r="M963" s="239">
        <v>88</v>
      </c>
      <c r="N963" s="134"/>
      <c r="O963" s="134"/>
      <c r="P963" s="146">
        <v>59</v>
      </c>
      <c r="Q963" s="146">
        <v>11</v>
      </c>
      <c r="R963" s="134"/>
      <c r="S963" s="134"/>
      <c r="T963" s="146">
        <v>369</v>
      </c>
      <c r="U963" s="146">
        <v>97</v>
      </c>
      <c r="V963" s="134"/>
      <c r="W963" s="42">
        <v>10999</v>
      </c>
      <c r="X963" s="147">
        <v>696</v>
      </c>
      <c r="Y963" s="5">
        <f t="shared" si="3179"/>
        <v>775</v>
      </c>
      <c r="Z963" s="75">
        <f t="shared" ref="Z963" si="3185">+A963</f>
        <v>44787</v>
      </c>
      <c r="AA963" s="229">
        <f t="shared" ref="AA963" si="3186">+AF963+AL963+AR963</f>
        <v>5255597</v>
      </c>
      <c r="AB963" s="229">
        <f t="shared" ref="AB963" si="3187">+AH963+AN963+AT963</f>
        <v>84828</v>
      </c>
      <c r="AC963" s="230">
        <f t="shared" ref="AC963" si="3188">+AJ963+AP963+AV963</f>
        <v>19006</v>
      </c>
      <c r="AD963" s="182">
        <f t="shared" ref="AD963" si="3189">+AF963-AF962</f>
        <v>805</v>
      </c>
      <c r="AE963" s="242">
        <f t="shared" ref="AE963" si="3190">+AE962+AD963</f>
        <v>364761</v>
      </c>
      <c r="AF963" s="154">
        <v>365966</v>
      </c>
      <c r="AG963" s="183">
        <f t="shared" ref="AG963" si="3191">+AH963-AH962</f>
        <v>153</v>
      </c>
      <c r="AH963" s="154">
        <v>70301</v>
      </c>
      <c r="AI963" s="183">
        <f t="shared" ref="AI963" si="3192">+AJ963-AJ962</f>
        <v>3</v>
      </c>
      <c r="AJ963" s="184">
        <v>9565</v>
      </c>
      <c r="AK963" s="185">
        <f t="shared" ref="AK963" si="3193">+AL963-AL962</f>
        <v>0</v>
      </c>
      <c r="AL963" s="154">
        <v>791</v>
      </c>
      <c r="AM963" s="185">
        <f t="shared" ref="AM963" si="3194">+AN963-AN962</f>
        <v>0</v>
      </c>
      <c r="AN963" s="154">
        <v>785</v>
      </c>
      <c r="AO963" s="183">
        <f t="shared" ref="AO963" si="3195">+AP963-AP962</f>
        <v>0</v>
      </c>
      <c r="AP963" s="186">
        <v>6</v>
      </c>
      <c r="AQ963" s="185">
        <f t="shared" ref="AQ963" si="3196">+AR963-AR962</f>
        <v>21074</v>
      </c>
      <c r="AR963" s="154">
        <v>4888840</v>
      </c>
      <c r="AS963" s="183">
        <f t="shared" ref="AS963" si="3197">+AT963-AT962</f>
        <v>0</v>
      </c>
      <c r="AT963" s="154">
        <v>13742</v>
      </c>
      <c r="AU963" s="183">
        <f t="shared" ref="AU963" si="3198">+AV963-AV962</f>
        <v>22</v>
      </c>
      <c r="AV963" s="187">
        <v>9435</v>
      </c>
      <c r="AW963" s="237">
        <f t="shared" si="3180"/>
        <v>802</v>
      </c>
      <c r="AX963" s="236">
        <f t="shared" ref="AX963" si="3199">+A963</f>
        <v>44787</v>
      </c>
      <c r="AY963" s="6">
        <v>0</v>
      </c>
      <c r="AZ963" s="237">
        <f t="shared" ref="AZ963" si="3200">+AZ962+AY963</f>
        <v>2538</v>
      </c>
      <c r="BA963" s="237">
        <f t="shared" si="3181"/>
        <v>446</v>
      </c>
      <c r="BB963" s="129">
        <v>0</v>
      </c>
      <c r="BC963" s="27">
        <f t="shared" ref="BC963" si="3201">+BC962+BB963</f>
        <v>1648</v>
      </c>
      <c r="BD963" s="237">
        <f t="shared" si="3182"/>
        <v>481</v>
      </c>
      <c r="BE963" s="228">
        <f t="shared" ref="BE963" si="3202">+Z963</f>
        <v>44787</v>
      </c>
      <c r="BF963" s="131">
        <f t="shared" ref="BF963" si="3203">+B963</f>
        <v>78</v>
      </c>
      <c r="BG963" s="131">
        <f t="shared" ref="BG963" si="3204">+BI963</f>
        <v>21580</v>
      </c>
      <c r="BH963" s="228">
        <f t="shared" ref="BH963" si="3205">+A963</f>
        <v>44787</v>
      </c>
      <c r="BI963" s="131">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78">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78">
        <f t="shared" ref="BX963" si="3220">+A963</f>
        <v>44787</v>
      </c>
      <c r="BY963">
        <f t="shared" ref="BY963" si="3221">+AL963</f>
        <v>791</v>
      </c>
      <c r="BZ963">
        <f t="shared" ref="BZ963" si="3222">+AN963</f>
        <v>785</v>
      </c>
      <c r="CA963">
        <f t="shared" ref="CA963" si="3223">+AP963</f>
        <v>6</v>
      </c>
      <c r="CB963" s="178">
        <f t="shared" ref="CB963" si="3224">+A963</f>
        <v>44787</v>
      </c>
      <c r="CC963">
        <f t="shared" ref="CC963" si="3225">+AR963</f>
        <v>4888840</v>
      </c>
      <c r="CD963">
        <f t="shared" ref="CD963" si="3226">+AT963</f>
        <v>13742</v>
      </c>
      <c r="CE963">
        <f t="shared" ref="CE963" si="3227">+AV963</f>
        <v>9435</v>
      </c>
      <c r="CF963" s="178">
        <f t="shared" ref="CF963" si="3228">+A963</f>
        <v>44787</v>
      </c>
      <c r="CG963">
        <f t="shared" ref="CG963" si="3229">+AQ963</f>
        <v>21074</v>
      </c>
      <c r="CH963">
        <f t="shared" ref="CH963" si="3230">+AU963</f>
        <v>22</v>
      </c>
      <c r="CI963" s="178">
        <f t="shared" ref="CI963" si="3231">+A963</f>
        <v>44787</v>
      </c>
      <c r="CJ963">
        <f t="shared" ref="CJ963" si="3232">+AD963</f>
        <v>805</v>
      </c>
      <c r="CK963">
        <f t="shared" ref="CK963" si="3233">+AG963</f>
        <v>153</v>
      </c>
      <c r="CL963" s="178">
        <f t="shared" ref="CL963" si="3234">+A963</f>
        <v>44787</v>
      </c>
      <c r="CM963">
        <f t="shared" ref="CM963" si="3235">+AI963</f>
        <v>3</v>
      </c>
      <c r="CN963" s="1">
        <f t="shared" ref="CN963" si="3236">+Z963</f>
        <v>44787</v>
      </c>
      <c r="CO963" s="281">
        <f t="shared" ref="CO963" si="3237">+AD963</f>
        <v>805</v>
      </c>
      <c r="CP963" s="1">
        <f t="shared" ref="CP963" si="3238">+Z963</f>
        <v>44787</v>
      </c>
      <c r="CQ963" s="282">
        <f t="shared" ref="CQ963" si="3239">+AI963</f>
        <v>3</v>
      </c>
      <c r="CR963" s="178">
        <f t="shared" ref="CR963" si="3240">+A963</f>
        <v>44787</v>
      </c>
      <c r="CS963">
        <f t="shared" ref="CS963" si="3241">+AQ963</f>
        <v>21074</v>
      </c>
      <c r="CT963">
        <f t="shared" ref="CT963" si="3242">+AU963</f>
        <v>22</v>
      </c>
      <c r="CU963">
        <f t="shared" ref="CU963" si="3243">+AS963</f>
        <v>0</v>
      </c>
    </row>
    <row r="964" spans="1:99" ht="18" customHeight="1" x14ac:dyDescent="0.55000000000000004">
      <c r="A964" s="178">
        <v>44788</v>
      </c>
      <c r="B964" s="239">
        <v>61</v>
      </c>
      <c r="C964" s="153">
        <f t="shared" ref="C964" si="3244">+B964+C963</f>
        <v>21641</v>
      </c>
      <c r="D964" s="295">
        <f t="shared" ref="D964" si="3245">+C964-F964</f>
        <v>680</v>
      </c>
      <c r="E964" s="146">
        <v>2</v>
      </c>
      <c r="F964" s="146">
        <v>20961</v>
      </c>
      <c r="G964" s="146">
        <v>0</v>
      </c>
      <c r="H964" s="134"/>
      <c r="I964" s="146">
        <v>0</v>
      </c>
      <c r="J964" s="134"/>
      <c r="K964" s="42">
        <v>0</v>
      </c>
      <c r="L964" s="145">
        <v>1935</v>
      </c>
      <c r="M964" s="239">
        <v>97</v>
      </c>
      <c r="N964" s="134"/>
      <c r="O964" s="134"/>
      <c r="P964" s="146">
        <v>41</v>
      </c>
      <c r="Q964" s="146">
        <v>8</v>
      </c>
      <c r="R964" s="134"/>
      <c r="S964" s="134"/>
      <c r="T964" s="146">
        <v>294</v>
      </c>
      <c r="U964" s="146">
        <v>53</v>
      </c>
      <c r="V964" s="134"/>
      <c r="W964" s="42">
        <v>12599</v>
      </c>
      <c r="X964" s="147">
        <v>732</v>
      </c>
      <c r="Y964" s="5">
        <f t="shared" si="3179"/>
        <v>776</v>
      </c>
      <c r="Z964" s="75">
        <f t="shared" ref="Z964" si="3246">+A964</f>
        <v>44788</v>
      </c>
      <c r="AA964" s="229">
        <f t="shared" ref="AA964" si="3247">+AF964+AL964+AR964</f>
        <v>5272154</v>
      </c>
      <c r="AB964" s="229">
        <f t="shared" ref="AB964" si="3248">+AH964+AN964+AT964</f>
        <v>84968</v>
      </c>
      <c r="AC964" s="230">
        <f t="shared" ref="AC964" si="3249">+AJ964+AP964+AV964</f>
        <v>19032</v>
      </c>
      <c r="AD964" s="182">
        <f t="shared" ref="AD964" si="3250">+AF964-AF963</f>
        <v>774</v>
      </c>
      <c r="AE964" s="242">
        <f t="shared" ref="AE964" si="3251">+AE963+AD964</f>
        <v>365535</v>
      </c>
      <c r="AF964" s="154">
        <v>366740</v>
      </c>
      <c r="AG964" s="183">
        <f t="shared" ref="AG964" si="3252">+AH964-AH963</f>
        <v>138</v>
      </c>
      <c r="AH964" s="154">
        <v>70439</v>
      </c>
      <c r="AI964" s="183">
        <f t="shared" ref="AI964" si="3253">+AJ964-AJ963</f>
        <v>4</v>
      </c>
      <c r="AJ964" s="184">
        <v>9569</v>
      </c>
      <c r="AK964" s="185">
        <f t="shared" ref="AK964" si="3254">+AL964-AL963</f>
        <v>1</v>
      </c>
      <c r="AL964" s="154">
        <v>792</v>
      </c>
      <c r="AM964" s="185">
        <f t="shared" ref="AM964" si="3255">+AN964-AN963</f>
        <v>2</v>
      </c>
      <c r="AN964" s="154">
        <v>787</v>
      </c>
      <c r="AO964" s="183">
        <f t="shared" ref="AO964" si="3256">+AP964-AP963</f>
        <v>0</v>
      </c>
      <c r="AP964" s="186">
        <v>6</v>
      </c>
      <c r="AQ964" s="185">
        <f t="shared" ref="AQ964" si="3257">+AR964-AR963</f>
        <v>15782</v>
      </c>
      <c r="AR964" s="154">
        <v>4904622</v>
      </c>
      <c r="AS964" s="183">
        <f t="shared" ref="AS964" si="3258">+AT964-AT963</f>
        <v>0</v>
      </c>
      <c r="AT964" s="154">
        <v>13742</v>
      </c>
      <c r="AU964" s="183">
        <f t="shared" ref="AU964" si="3259">+AV964-AV963</f>
        <v>22</v>
      </c>
      <c r="AV964" s="187">
        <v>9457</v>
      </c>
      <c r="AW964" s="237">
        <f t="shared" si="3180"/>
        <v>803</v>
      </c>
      <c r="AX964" s="236">
        <f t="shared" ref="AX964" si="3260">+A964</f>
        <v>44788</v>
      </c>
      <c r="AY964" s="6">
        <v>3</v>
      </c>
      <c r="AZ964" s="237">
        <f t="shared" ref="AZ964" si="3261">+AZ963+AY964</f>
        <v>2541</v>
      </c>
      <c r="BA964" s="237">
        <f t="shared" si="3181"/>
        <v>447</v>
      </c>
      <c r="BB964" s="129">
        <v>0</v>
      </c>
      <c r="BC964" s="27">
        <f t="shared" ref="BC964" si="3262">+BC963+BB964</f>
        <v>1648</v>
      </c>
      <c r="BD964" s="237">
        <f t="shared" si="3182"/>
        <v>482</v>
      </c>
      <c r="BE964" s="228">
        <f t="shared" ref="BE964" si="3263">+Z964</f>
        <v>44788</v>
      </c>
      <c r="BF964" s="131">
        <f t="shared" ref="BF964" si="3264">+B964</f>
        <v>61</v>
      </c>
      <c r="BG964" s="131">
        <f t="shared" ref="BG964" si="3265">+BI964</f>
        <v>21641</v>
      </c>
      <c r="BH964" s="228">
        <f t="shared" ref="BH964" si="3266">+A964</f>
        <v>44788</v>
      </c>
      <c r="BI964" s="131">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78">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78">
        <f t="shared" ref="BX964" si="3281">+A964</f>
        <v>44788</v>
      </c>
      <c r="BY964">
        <f t="shared" ref="BY964" si="3282">+AL964</f>
        <v>792</v>
      </c>
      <c r="BZ964">
        <f t="shared" ref="BZ964" si="3283">+AN964</f>
        <v>787</v>
      </c>
      <c r="CA964">
        <f t="shared" ref="CA964" si="3284">+AP964</f>
        <v>6</v>
      </c>
      <c r="CB964" s="178">
        <f t="shared" ref="CB964" si="3285">+A964</f>
        <v>44788</v>
      </c>
      <c r="CC964">
        <f t="shared" ref="CC964" si="3286">+AR964</f>
        <v>4904622</v>
      </c>
      <c r="CD964">
        <f t="shared" ref="CD964" si="3287">+AT964</f>
        <v>13742</v>
      </c>
      <c r="CE964">
        <f t="shared" ref="CE964" si="3288">+AV964</f>
        <v>9457</v>
      </c>
      <c r="CF964" s="178">
        <f t="shared" ref="CF964" si="3289">+A964</f>
        <v>44788</v>
      </c>
      <c r="CG964">
        <f t="shared" ref="CG964" si="3290">+AQ964</f>
        <v>15782</v>
      </c>
      <c r="CH964">
        <f t="shared" ref="CH964" si="3291">+AU964</f>
        <v>22</v>
      </c>
      <c r="CI964" s="178">
        <f t="shared" ref="CI964" si="3292">+A964</f>
        <v>44788</v>
      </c>
      <c r="CJ964">
        <f t="shared" ref="CJ964" si="3293">+AD964</f>
        <v>774</v>
      </c>
      <c r="CK964">
        <f t="shared" ref="CK964" si="3294">+AG964</f>
        <v>138</v>
      </c>
      <c r="CL964" s="178">
        <f t="shared" ref="CL964" si="3295">+A964</f>
        <v>44788</v>
      </c>
      <c r="CM964">
        <f t="shared" ref="CM964" si="3296">+AI964</f>
        <v>4</v>
      </c>
      <c r="CN964" s="1">
        <f t="shared" ref="CN964" si="3297">+Z964</f>
        <v>44788</v>
      </c>
      <c r="CO964" s="281">
        <f t="shared" ref="CO964" si="3298">+AD964</f>
        <v>774</v>
      </c>
      <c r="CP964" s="1">
        <f t="shared" ref="CP964" si="3299">+Z964</f>
        <v>44788</v>
      </c>
      <c r="CQ964" s="282">
        <f t="shared" ref="CQ964" si="3300">+AI964</f>
        <v>4</v>
      </c>
      <c r="CR964" s="178">
        <f t="shared" ref="CR964" si="3301">+A964</f>
        <v>44788</v>
      </c>
      <c r="CS964">
        <f t="shared" ref="CS964" si="3302">+AQ964</f>
        <v>15782</v>
      </c>
      <c r="CT964">
        <f t="shared" ref="CT964" si="3303">+AU964</f>
        <v>22</v>
      </c>
      <c r="CU964">
        <f t="shared" ref="CU964" si="3304">+AS964</f>
        <v>0</v>
      </c>
    </row>
    <row r="965" spans="1:99" ht="18" customHeight="1" x14ac:dyDescent="0.55000000000000004">
      <c r="A965" s="178">
        <v>44789</v>
      </c>
      <c r="B965" s="239">
        <v>71</v>
      </c>
      <c r="C965" s="153">
        <f t="shared" ref="C965" si="3305">+B965+C964</f>
        <v>21712</v>
      </c>
      <c r="D965" s="295">
        <f t="shared" ref="D965" si="3306">+C965-F965</f>
        <v>704</v>
      </c>
      <c r="E965" s="146">
        <v>0</v>
      </c>
      <c r="F965" s="146">
        <v>21008</v>
      </c>
      <c r="G965" s="146">
        <v>0</v>
      </c>
      <c r="H965" s="134"/>
      <c r="I965" s="146">
        <v>0</v>
      </c>
      <c r="J965" s="134"/>
      <c r="K965" s="42">
        <v>0</v>
      </c>
      <c r="L965" s="145">
        <v>2399</v>
      </c>
      <c r="M965" s="239">
        <v>77</v>
      </c>
      <c r="N965" s="134"/>
      <c r="O965" s="134"/>
      <c r="P965" s="146">
        <v>45</v>
      </c>
      <c r="Q965" s="146">
        <v>12</v>
      </c>
      <c r="R965" s="134"/>
      <c r="S965" s="134"/>
      <c r="T965" s="146">
        <v>327</v>
      </c>
      <c r="U965" s="146">
        <v>47</v>
      </c>
      <c r="V965" s="134"/>
      <c r="W965" s="42">
        <v>14626</v>
      </c>
      <c r="X965" s="147">
        <v>750</v>
      </c>
      <c r="Y965" s="5">
        <f t="shared" si="3179"/>
        <v>777</v>
      </c>
      <c r="Z965" s="75">
        <f t="shared" ref="Z965" si="3307">+A965</f>
        <v>44789</v>
      </c>
      <c r="AA965" s="229">
        <f t="shared" ref="AA965" si="3308">+AF965+AL965+AR965</f>
        <v>5296086</v>
      </c>
      <c r="AB965" s="229">
        <f t="shared" ref="AB965" si="3309">+AH965+AN965+AT965</f>
        <v>85166</v>
      </c>
      <c r="AC965" s="230">
        <f t="shared" ref="AC965" si="3310">+AJ965+AP965+AV965</f>
        <v>19059</v>
      </c>
      <c r="AD965" s="182">
        <f t="shared" ref="AD965" si="3311">+AF965-AF964</f>
        <v>799</v>
      </c>
      <c r="AE965" s="242">
        <f t="shared" ref="AE965" si="3312">+AE964+AD965</f>
        <v>366334</v>
      </c>
      <c r="AF965" s="154">
        <v>367539</v>
      </c>
      <c r="AG965" s="183">
        <f t="shared" ref="AG965" si="3313">+AH965-AH964</f>
        <v>200</v>
      </c>
      <c r="AH965" s="154">
        <v>70639</v>
      </c>
      <c r="AI965" s="183">
        <f t="shared" ref="AI965" si="3314">+AJ965-AJ964</f>
        <v>11</v>
      </c>
      <c r="AJ965" s="184">
        <v>9580</v>
      </c>
      <c r="AK965" s="185">
        <f t="shared" ref="AK965" si="3315">+AL965-AL964</f>
        <v>1</v>
      </c>
      <c r="AL965" s="154">
        <v>793</v>
      </c>
      <c r="AM965" s="185">
        <f t="shared" ref="AM965" si="3316">+AN965-AN964</f>
        <v>-2</v>
      </c>
      <c r="AN965" s="154">
        <v>785</v>
      </c>
      <c r="AO965" s="183">
        <f t="shared" ref="AO965" si="3317">+AP965-AP964</f>
        <v>0</v>
      </c>
      <c r="AP965" s="186">
        <v>6</v>
      </c>
      <c r="AQ965" s="185">
        <f t="shared" ref="AQ965" si="3318">+AR965-AR964</f>
        <v>23132</v>
      </c>
      <c r="AR965" s="154">
        <v>4927754</v>
      </c>
      <c r="AS965" s="183">
        <f t="shared" ref="AS965" si="3319">+AT965-AT964</f>
        <v>0</v>
      </c>
      <c r="AT965" s="154">
        <v>13742</v>
      </c>
      <c r="AU965" s="183">
        <f t="shared" ref="AU965" si="3320">+AV965-AV964</f>
        <v>16</v>
      </c>
      <c r="AV965" s="187">
        <v>9473</v>
      </c>
      <c r="AW965" s="237">
        <f t="shared" si="3180"/>
        <v>804</v>
      </c>
      <c r="AX965" s="236">
        <f t="shared" ref="AX965" si="3321">+A965</f>
        <v>44789</v>
      </c>
      <c r="AY965" s="6">
        <v>1</v>
      </c>
      <c r="AZ965" s="237">
        <f t="shared" ref="AZ965" si="3322">+AZ964+AY965</f>
        <v>2542</v>
      </c>
      <c r="BA965" s="237">
        <f t="shared" si="3181"/>
        <v>448</v>
      </c>
      <c r="BB965" s="129">
        <v>0</v>
      </c>
      <c r="BC965" s="27">
        <f t="shared" ref="BC965" si="3323">+BC964+BB965</f>
        <v>1648</v>
      </c>
      <c r="BD965" s="237">
        <f t="shared" si="3182"/>
        <v>483</v>
      </c>
      <c r="BE965" s="228">
        <f t="shared" ref="BE965" si="3324">+Z965</f>
        <v>44789</v>
      </c>
      <c r="BF965" s="131">
        <f t="shared" ref="BF965" si="3325">+B965</f>
        <v>71</v>
      </c>
      <c r="BG965" s="131">
        <f t="shared" ref="BG965" si="3326">+BI965</f>
        <v>21712</v>
      </c>
      <c r="BH965" s="228">
        <f t="shared" ref="BH965" si="3327">+A965</f>
        <v>44789</v>
      </c>
      <c r="BI965" s="131">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78">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78">
        <f t="shared" ref="BX965" si="3342">+A965</f>
        <v>44789</v>
      </c>
      <c r="BY965">
        <f t="shared" ref="BY965" si="3343">+AL965</f>
        <v>793</v>
      </c>
      <c r="BZ965">
        <f t="shared" ref="BZ965" si="3344">+AN965</f>
        <v>785</v>
      </c>
      <c r="CA965">
        <f t="shared" ref="CA965" si="3345">+AP965</f>
        <v>6</v>
      </c>
      <c r="CB965" s="178">
        <f t="shared" ref="CB965" si="3346">+A965</f>
        <v>44789</v>
      </c>
      <c r="CC965">
        <f t="shared" ref="CC965" si="3347">+AR965</f>
        <v>4927754</v>
      </c>
      <c r="CD965">
        <f t="shared" ref="CD965" si="3348">+AT965</f>
        <v>13742</v>
      </c>
      <c r="CE965">
        <f t="shared" ref="CE965" si="3349">+AV965</f>
        <v>9473</v>
      </c>
      <c r="CF965" s="178">
        <f t="shared" ref="CF965" si="3350">+A965</f>
        <v>44789</v>
      </c>
      <c r="CG965">
        <f t="shared" ref="CG965" si="3351">+AQ965</f>
        <v>23132</v>
      </c>
      <c r="CH965">
        <f t="shared" ref="CH965" si="3352">+AU965</f>
        <v>16</v>
      </c>
      <c r="CI965" s="178">
        <f t="shared" ref="CI965" si="3353">+A965</f>
        <v>44789</v>
      </c>
      <c r="CJ965">
        <f t="shared" ref="CJ965" si="3354">+AD965</f>
        <v>799</v>
      </c>
      <c r="CK965">
        <f t="shared" ref="CK965" si="3355">+AG965</f>
        <v>200</v>
      </c>
      <c r="CL965" s="178">
        <f t="shared" ref="CL965" si="3356">+A965</f>
        <v>44789</v>
      </c>
      <c r="CM965">
        <f t="shared" ref="CM965" si="3357">+AI965</f>
        <v>11</v>
      </c>
      <c r="CN965" s="1">
        <f t="shared" ref="CN965" si="3358">+Z965</f>
        <v>44789</v>
      </c>
      <c r="CO965" s="281">
        <f t="shared" ref="CO965" si="3359">+AD965</f>
        <v>799</v>
      </c>
      <c r="CP965" s="1">
        <f t="shared" ref="CP965" si="3360">+Z965</f>
        <v>44789</v>
      </c>
      <c r="CQ965" s="282">
        <f t="shared" ref="CQ965" si="3361">+AI965</f>
        <v>11</v>
      </c>
      <c r="CR965" s="178">
        <f t="shared" ref="CR965" si="3362">+A965</f>
        <v>44789</v>
      </c>
      <c r="CS965">
        <f t="shared" ref="CS965" si="3363">+AQ965</f>
        <v>23132</v>
      </c>
      <c r="CT965">
        <f t="shared" ref="CT965" si="3364">+AU965</f>
        <v>16</v>
      </c>
      <c r="CU965">
        <f t="shared" ref="CU965" si="3365">+AS965</f>
        <v>0</v>
      </c>
    </row>
    <row r="966" spans="1:99" ht="18" customHeight="1" x14ac:dyDescent="0.55000000000000004">
      <c r="A966" s="178">
        <v>44790</v>
      </c>
      <c r="B966" s="239">
        <v>68</v>
      </c>
      <c r="C966" s="153">
        <f t="shared" ref="C966" si="3366">+B966+C965</f>
        <v>21780</v>
      </c>
      <c r="D966" s="295">
        <f t="shared" ref="D966" si="3367">+C966-F966</f>
        <v>716</v>
      </c>
      <c r="E966" s="146">
        <v>0</v>
      </c>
      <c r="F966" s="146">
        <v>21064</v>
      </c>
      <c r="G966" s="146">
        <v>0</v>
      </c>
      <c r="H966" s="134"/>
      <c r="I966" s="146">
        <v>0</v>
      </c>
      <c r="J966" s="134"/>
      <c r="K966" s="42">
        <v>0</v>
      </c>
      <c r="L966" s="145">
        <v>2888</v>
      </c>
      <c r="M966" s="239">
        <v>78</v>
      </c>
      <c r="N966" s="134"/>
      <c r="O966" s="134"/>
      <c r="P966" s="146">
        <v>42</v>
      </c>
      <c r="Q966" s="146">
        <v>10</v>
      </c>
      <c r="R966" s="134"/>
      <c r="S966" s="134"/>
      <c r="T966" s="146">
        <v>297</v>
      </c>
      <c r="U966" s="146">
        <v>73</v>
      </c>
      <c r="V966" s="134"/>
      <c r="W966" s="42">
        <v>17175</v>
      </c>
      <c r="X966" s="147">
        <v>745</v>
      </c>
      <c r="Y966" s="5">
        <f t="shared" si="3179"/>
        <v>778</v>
      </c>
      <c r="Z966" s="75">
        <f t="shared" ref="Z966" si="3368">+A966</f>
        <v>44790</v>
      </c>
      <c r="AA966" s="229">
        <f t="shared" ref="AA966" si="3369">+AF966+AL966+AR966</f>
        <v>5321934</v>
      </c>
      <c r="AB966" s="229">
        <f t="shared" ref="AB966" si="3370">+AH966+AN966+AT966</f>
        <v>85397</v>
      </c>
      <c r="AC966" s="230">
        <f t="shared" ref="AC966" si="3371">+AJ966+AP966+AV966</f>
        <v>19096</v>
      </c>
      <c r="AD966" s="182">
        <f t="shared" ref="AD966" si="3372">+AF966-AF965</f>
        <v>1032</v>
      </c>
      <c r="AE966" s="242">
        <f t="shared" ref="AE966" si="3373">+AE965+AD966</f>
        <v>367366</v>
      </c>
      <c r="AF966" s="154">
        <v>368571</v>
      </c>
      <c r="AG966" s="183">
        <f t="shared" ref="AG966" si="3374">+AH966-AH965</f>
        <v>231</v>
      </c>
      <c r="AH966" s="154">
        <v>70870</v>
      </c>
      <c r="AI966" s="183">
        <f t="shared" ref="AI966" si="3375">+AJ966-AJ965</f>
        <v>4</v>
      </c>
      <c r="AJ966" s="184">
        <v>9584</v>
      </c>
      <c r="AK966" s="185">
        <f t="shared" ref="AK966" si="3376">+AL966-AL965</f>
        <v>0</v>
      </c>
      <c r="AL966" s="154">
        <v>793</v>
      </c>
      <c r="AM966" s="185">
        <f t="shared" ref="AM966" si="3377">+AN966-AN965</f>
        <v>0</v>
      </c>
      <c r="AN966" s="154">
        <v>785</v>
      </c>
      <c r="AO966" s="183">
        <f t="shared" ref="AO966" si="3378">+AP966-AP965</f>
        <v>0</v>
      </c>
      <c r="AP966" s="186">
        <v>6</v>
      </c>
      <c r="AQ966" s="185">
        <f t="shared" ref="AQ966" si="3379">+AR966-AR965</f>
        <v>24816</v>
      </c>
      <c r="AR966" s="154">
        <v>4952570</v>
      </c>
      <c r="AS966" s="183">
        <f t="shared" ref="AS966" si="3380">+AT966-AT965</f>
        <v>0</v>
      </c>
      <c r="AT966" s="154">
        <v>13742</v>
      </c>
      <c r="AU966" s="183">
        <f t="shared" ref="AU966" si="3381">+AV966-AV965</f>
        <v>33</v>
      </c>
      <c r="AV966" s="187">
        <v>9506</v>
      </c>
      <c r="AW966" s="237">
        <f t="shared" si="3180"/>
        <v>805</v>
      </c>
      <c r="AX966" s="236">
        <f t="shared" ref="AX966" si="3382">+A966</f>
        <v>44790</v>
      </c>
      <c r="AY966" s="6">
        <v>4</v>
      </c>
      <c r="AZ966" s="237">
        <f t="shared" ref="AZ966" si="3383">+AZ965+AY966</f>
        <v>2546</v>
      </c>
      <c r="BA966" s="237">
        <f t="shared" si="3181"/>
        <v>449</v>
      </c>
      <c r="BB966" s="129">
        <v>0</v>
      </c>
      <c r="BC966" s="27">
        <f t="shared" ref="BC966" si="3384">+BC965+BB966</f>
        <v>1648</v>
      </c>
      <c r="BD966" s="237">
        <f t="shared" si="3182"/>
        <v>484</v>
      </c>
      <c r="BE966" s="228">
        <f t="shared" ref="BE966" si="3385">+Z966</f>
        <v>44790</v>
      </c>
      <c r="BF966" s="131">
        <f t="shared" ref="BF966" si="3386">+B966</f>
        <v>68</v>
      </c>
      <c r="BG966" s="131">
        <f t="shared" ref="BG966" si="3387">+BI966</f>
        <v>21780</v>
      </c>
      <c r="BH966" s="228">
        <f t="shared" ref="BH966" si="3388">+A966</f>
        <v>44790</v>
      </c>
      <c r="BI966" s="131">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78">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78">
        <f t="shared" ref="BX966" si="3403">+A966</f>
        <v>44790</v>
      </c>
      <c r="BY966">
        <f t="shared" ref="BY966" si="3404">+AL966</f>
        <v>793</v>
      </c>
      <c r="BZ966">
        <f t="shared" ref="BZ966" si="3405">+AN966</f>
        <v>785</v>
      </c>
      <c r="CA966">
        <f t="shared" ref="CA966" si="3406">+AP966</f>
        <v>6</v>
      </c>
      <c r="CB966" s="178">
        <f t="shared" ref="CB966" si="3407">+A966</f>
        <v>44790</v>
      </c>
      <c r="CC966">
        <f t="shared" ref="CC966" si="3408">+AR966</f>
        <v>4952570</v>
      </c>
      <c r="CD966">
        <f t="shared" ref="CD966" si="3409">+AT966</f>
        <v>13742</v>
      </c>
      <c r="CE966">
        <f t="shared" ref="CE966" si="3410">+AV966</f>
        <v>9506</v>
      </c>
      <c r="CF966" s="178">
        <f t="shared" ref="CF966" si="3411">+A966</f>
        <v>44790</v>
      </c>
      <c r="CG966">
        <f t="shared" ref="CG966" si="3412">+AQ966</f>
        <v>24816</v>
      </c>
      <c r="CH966">
        <f t="shared" ref="CH966" si="3413">+AU966</f>
        <v>33</v>
      </c>
      <c r="CI966" s="178">
        <f t="shared" ref="CI966" si="3414">+A966</f>
        <v>44790</v>
      </c>
      <c r="CJ966">
        <f t="shared" ref="CJ966" si="3415">+AD966</f>
        <v>1032</v>
      </c>
      <c r="CK966">
        <f t="shared" ref="CK966" si="3416">+AG966</f>
        <v>231</v>
      </c>
      <c r="CL966" s="178">
        <f t="shared" ref="CL966" si="3417">+A966</f>
        <v>44790</v>
      </c>
      <c r="CM966">
        <f t="shared" ref="CM966" si="3418">+AI966</f>
        <v>4</v>
      </c>
      <c r="CN966" s="1">
        <f t="shared" ref="CN966" si="3419">+Z966</f>
        <v>44790</v>
      </c>
      <c r="CO966" s="281">
        <f t="shared" ref="CO966" si="3420">+AD966</f>
        <v>1032</v>
      </c>
      <c r="CP966" s="1">
        <f t="shared" ref="CP966" si="3421">+Z966</f>
        <v>44790</v>
      </c>
      <c r="CQ966" s="282">
        <f t="shared" ref="CQ966" si="3422">+AI966</f>
        <v>4</v>
      </c>
      <c r="CR966" s="178">
        <f t="shared" ref="CR966" si="3423">+A966</f>
        <v>44790</v>
      </c>
      <c r="CS966">
        <f t="shared" ref="CS966" si="3424">+AQ966</f>
        <v>24816</v>
      </c>
      <c r="CT966">
        <f t="shared" ref="CT966" si="3425">+AU966</f>
        <v>33</v>
      </c>
      <c r="CU966">
        <f t="shared" ref="CU966" si="3426">+AS966</f>
        <v>0</v>
      </c>
    </row>
    <row r="967" spans="1:99" ht="18" customHeight="1" x14ac:dyDescent="0.55000000000000004">
      <c r="A967" s="178">
        <v>44791</v>
      </c>
      <c r="B967" s="239">
        <v>44</v>
      </c>
      <c r="C967" s="153">
        <f t="shared" ref="C967" si="3427">+B967+C966</f>
        <v>21824</v>
      </c>
      <c r="D967" s="295">
        <f t="shared" ref="D967" si="3428">+C967-F967</f>
        <v>699</v>
      </c>
      <c r="E967" s="146">
        <v>0</v>
      </c>
      <c r="F967" s="146">
        <v>21125</v>
      </c>
      <c r="G967" s="146">
        <v>0</v>
      </c>
      <c r="H967" s="134"/>
      <c r="I967" s="146">
        <v>0</v>
      </c>
      <c r="J967" s="134"/>
      <c r="K967" s="42">
        <v>0</v>
      </c>
      <c r="L967" s="145">
        <v>2201</v>
      </c>
      <c r="M967" s="239">
        <v>82</v>
      </c>
      <c r="N967" s="134"/>
      <c r="O967" s="134"/>
      <c r="P967" s="146">
        <v>57</v>
      </c>
      <c r="Q967" s="146">
        <v>6</v>
      </c>
      <c r="R967" s="134"/>
      <c r="S967" s="134"/>
      <c r="T967" s="146">
        <v>435</v>
      </c>
      <c r="U967" s="146">
        <v>93</v>
      </c>
      <c r="V967" s="134"/>
      <c r="W967" s="42">
        <v>18884</v>
      </c>
      <c r="X967" s="147">
        <v>728</v>
      </c>
      <c r="Y967" s="5">
        <f t="shared" si="3179"/>
        <v>779</v>
      </c>
      <c r="Z967" s="75">
        <f t="shared" ref="Z967" si="3429">+A967</f>
        <v>44791</v>
      </c>
      <c r="AA967" s="229">
        <f t="shared" ref="AA967" si="3430">+AF967+AL967+AR967</f>
        <v>5346414</v>
      </c>
      <c r="AB967" s="229">
        <f t="shared" ref="AB967" si="3431">+AH967+AN967+AT967</f>
        <v>85671</v>
      </c>
      <c r="AC967" s="230">
        <f t="shared" ref="AC967" si="3432">+AJ967+AP967+AV967</f>
        <v>19135</v>
      </c>
      <c r="AD967" s="182">
        <f t="shared" ref="AD967" si="3433">+AF967-AF966</f>
        <v>1080</v>
      </c>
      <c r="AE967" s="242">
        <f t="shared" ref="AE967" si="3434">+AE966+AD967</f>
        <v>368446</v>
      </c>
      <c r="AF967" s="154">
        <v>369651</v>
      </c>
      <c r="AG967" s="183">
        <f t="shared" ref="AG967" si="3435">+AH967-AH966</f>
        <v>274</v>
      </c>
      <c r="AH967" s="154">
        <v>71144</v>
      </c>
      <c r="AI967" s="183">
        <f t="shared" ref="AI967" si="3436">+AJ967-AJ966</f>
        <v>5</v>
      </c>
      <c r="AJ967" s="184">
        <v>9589</v>
      </c>
      <c r="AK967" s="185">
        <f t="shared" ref="AK967" si="3437">+AL967-AL966</f>
        <v>0</v>
      </c>
      <c r="AL967" s="154">
        <v>793</v>
      </c>
      <c r="AM967" s="185">
        <f t="shared" ref="AM967" si="3438">+AN967-AN966</f>
        <v>0</v>
      </c>
      <c r="AN967" s="154">
        <v>785</v>
      </c>
      <c r="AO967" s="183">
        <f t="shared" ref="AO967" si="3439">+AP967-AP966</f>
        <v>0</v>
      </c>
      <c r="AP967" s="186">
        <v>6</v>
      </c>
      <c r="AQ967" s="185">
        <f t="shared" ref="AQ967" si="3440">+AR967-AR966</f>
        <v>23400</v>
      </c>
      <c r="AR967" s="154">
        <v>4975970</v>
      </c>
      <c r="AS967" s="183">
        <f t="shared" ref="AS967" si="3441">+AT967-AT966</f>
        <v>0</v>
      </c>
      <c r="AT967" s="154">
        <v>13742</v>
      </c>
      <c r="AU967" s="183">
        <f t="shared" ref="AU967" si="3442">+AV967-AV966</f>
        <v>34</v>
      </c>
      <c r="AV967" s="187">
        <v>9540</v>
      </c>
      <c r="AW967" s="237">
        <f t="shared" si="3180"/>
        <v>806</v>
      </c>
      <c r="AX967" s="236">
        <f t="shared" ref="AX967" si="3443">+A967</f>
        <v>44791</v>
      </c>
      <c r="AY967" s="6">
        <v>1</v>
      </c>
      <c r="AZ967" s="237">
        <f t="shared" ref="AZ967" si="3444">+AZ966+AY967</f>
        <v>2547</v>
      </c>
      <c r="BA967" s="237">
        <f t="shared" si="3181"/>
        <v>447</v>
      </c>
      <c r="BB967" s="129">
        <v>0</v>
      </c>
      <c r="BC967" s="27">
        <f t="shared" ref="BC967" si="3445">+BC966+BB967</f>
        <v>1648</v>
      </c>
      <c r="BD967" s="237">
        <f t="shared" si="3182"/>
        <v>482</v>
      </c>
      <c r="BE967" s="228">
        <f t="shared" ref="BE967" si="3446">+Z967</f>
        <v>44791</v>
      </c>
      <c r="BF967" s="131">
        <f t="shared" ref="BF967" si="3447">+B967</f>
        <v>44</v>
      </c>
      <c r="BG967" s="131">
        <f t="shared" ref="BG967" si="3448">+BI967</f>
        <v>21824</v>
      </c>
      <c r="BH967" s="228">
        <f t="shared" ref="BH967" si="3449">+A967</f>
        <v>44791</v>
      </c>
      <c r="BI967" s="131">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78">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78">
        <f t="shared" ref="BX967" si="3464">+A967</f>
        <v>44791</v>
      </c>
      <c r="BY967">
        <f t="shared" ref="BY967" si="3465">+AL967</f>
        <v>793</v>
      </c>
      <c r="BZ967">
        <f t="shared" ref="BZ967" si="3466">+AN967</f>
        <v>785</v>
      </c>
      <c r="CA967">
        <f t="shared" ref="CA967" si="3467">+AP967</f>
        <v>6</v>
      </c>
      <c r="CB967" s="178">
        <f t="shared" ref="CB967" si="3468">+A967</f>
        <v>44791</v>
      </c>
      <c r="CC967">
        <f t="shared" ref="CC967" si="3469">+AR967</f>
        <v>4975970</v>
      </c>
      <c r="CD967">
        <f t="shared" ref="CD967" si="3470">+AT967</f>
        <v>13742</v>
      </c>
      <c r="CE967">
        <f t="shared" ref="CE967" si="3471">+AV967</f>
        <v>9540</v>
      </c>
      <c r="CF967" s="178">
        <f t="shared" ref="CF967" si="3472">+A967</f>
        <v>44791</v>
      </c>
      <c r="CG967">
        <f t="shared" ref="CG967" si="3473">+AQ967</f>
        <v>23400</v>
      </c>
      <c r="CH967">
        <f t="shared" ref="CH967" si="3474">+AU967</f>
        <v>34</v>
      </c>
      <c r="CI967" s="178">
        <f t="shared" ref="CI967" si="3475">+A967</f>
        <v>44791</v>
      </c>
      <c r="CJ967">
        <f t="shared" ref="CJ967" si="3476">+AD967</f>
        <v>1080</v>
      </c>
      <c r="CK967">
        <f t="shared" ref="CK967" si="3477">+AG967</f>
        <v>274</v>
      </c>
      <c r="CL967" s="178">
        <f t="shared" ref="CL967" si="3478">+A967</f>
        <v>44791</v>
      </c>
      <c r="CM967">
        <f t="shared" ref="CM967" si="3479">+AI967</f>
        <v>5</v>
      </c>
      <c r="CN967" s="1">
        <f t="shared" ref="CN967" si="3480">+Z967</f>
        <v>44791</v>
      </c>
      <c r="CO967" s="281">
        <f t="shared" ref="CO967" si="3481">+AD967</f>
        <v>1080</v>
      </c>
      <c r="CP967" s="1">
        <f t="shared" ref="CP967" si="3482">+Z967</f>
        <v>44791</v>
      </c>
      <c r="CQ967" s="282">
        <f t="shared" ref="CQ967" si="3483">+AI967</f>
        <v>5</v>
      </c>
      <c r="CR967" s="178">
        <f t="shared" ref="CR967" si="3484">+A967</f>
        <v>44791</v>
      </c>
      <c r="CS967">
        <f t="shared" ref="CS967" si="3485">+AQ967</f>
        <v>23400</v>
      </c>
      <c r="CT967">
        <f t="shared" ref="CT967" si="3486">+AU967</f>
        <v>34</v>
      </c>
      <c r="CU967">
        <f t="shared" ref="CU967" si="3487">+AS967</f>
        <v>0</v>
      </c>
    </row>
    <row r="968" spans="1:99" ht="18" customHeight="1" x14ac:dyDescent="0.55000000000000004">
      <c r="A968" s="178">
        <v>44792</v>
      </c>
      <c r="B968" s="239">
        <v>61</v>
      </c>
      <c r="C968" s="153">
        <f t="shared" ref="C968" si="3488">+B968+C967</f>
        <v>21885</v>
      </c>
      <c r="D968" s="295">
        <f t="shared" ref="D968" si="3489">+C968-F968</f>
        <v>693</v>
      </c>
      <c r="E968" s="146">
        <v>0</v>
      </c>
      <c r="F968" s="146">
        <v>21192</v>
      </c>
      <c r="G968" s="146">
        <v>0</v>
      </c>
      <c r="H968" s="134"/>
      <c r="I968" s="146">
        <v>0</v>
      </c>
      <c r="J968" s="134"/>
      <c r="K968" s="42">
        <v>0</v>
      </c>
      <c r="L968" s="145">
        <v>1715</v>
      </c>
      <c r="M968" s="239">
        <v>124</v>
      </c>
      <c r="N968" s="134"/>
      <c r="O968" s="134"/>
      <c r="P968" s="146">
        <v>164</v>
      </c>
      <c r="Q968" s="146">
        <v>6</v>
      </c>
      <c r="R968" s="134"/>
      <c r="S968" s="134"/>
      <c r="T968" s="146">
        <v>382</v>
      </c>
      <c r="U968" s="146">
        <v>93</v>
      </c>
      <c r="V968" s="134"/>
      <c r="W968" s="42">
        <v>20053</v>
      </c>
      <c r="X968" s="147">
        <v>753</v>
      </c>
      <c r="Y968" s="5">
        <f t="shared" si="3179"/>
        <v>780</v>
      </c>
      <c r="Z968" s="75">
        <f t="shared" ref="Z968" si="3490">+A968</f>
        <v>44792</v>
      </c>
      <c r="AA968" s="229">
        <f t="shared" ref="AA968" si="3491">+AF968+AL968+AR968</f>
        <v>5370502</v>
      </c>
      <c r="AB968" s="229">
        <f t="shared" ref="AB968" si="3492">+AH968+AN968+AT968</f>
        <v>85941</v>
      </c>
      <c r="AC968" s="230">
        <f t="shared" ref="AC968" si="3493">+AJ968+AP968+AV968</f>
        <v>19175</v>
      </c>
      <c r="AD968" s="182">
        <f t="shared" ref="AD968" si="3494">+AF968-AF967</f>
        <v>1293</v>
      </c>
      <c r="AE968" s="242">
        <f t="shared" ref="AE968" si="3495">+AE967+AD968</f>
        <v>369739</v>
      </c>
      <c r="AF968" s="154">
        <v>370944</v>
      </c>
      <c r="AG968" s="183">
        <f t="shared" ref="AG968" si="3496">+AH968-AH967</f>
        <v>270</v>
      </c>
      <c r="AH968" s="154">
        <v>71414</v>
      </c>
      <c r="AI968" s="183">
        <f t="shared" ref="AI968" si="3497">+AJ968-AJ967</f>
        <v>8</v>
      </c>
      <c r="AJ968" s="184">
        <v>9597</v>
      </c>
      <c r="AK968" s="185">
        <f t="shared" ref="AK968" si="3498">+AL968-AL967</f>
        <v>0</v>
      </c>
      <c r="AL968" s="154">
        <v>793</v>
      </c>
      <c r="AM968" s="185">
        <f t="shared" ref="AM968" si="3499">+AN968-AN967</f>
        <v>0</v>
      </c>
      <c r="AN968" s="154">
        <v>785</v>
      </c>
      <c r="AO968" s="183">
        <f t="shared" ref="AO968" si="3500">+AP968-AP967</f>
        <v>0</v>
      </c>
      <c r="AP968" s="186">
        <v>6</v>
      </c>
      <c r="AQ968" s="185">
        <f t="shared" ref="AQ968" si="3501">+AR968-AR967</f>
        <v>22795</v>
      </c>
      <c r="AR968" s="154">
        <v>4998765</v>
      </c>
      <c r="AS968" s="183">
        <f t="shared" ref="AS968" si="3502">+AT968-AT967</f>
        <v>0</v>
      </c>
      <c r="AT968" s="154">
        <v>13742</v>
      </c>
      <c r="AU968" s="183">
        <f t="shared" ref="AU968" si="3503">+AV968-AV967</f>
        <v>32</v>
      </c>
      <c r="AV968" s="187">
        <v>9572</v>
      </c>
      <c r="AW968" s="237">
        <f t="shared" si="3180"/>
        <v>807</v>
      </c>
      <c r="AX968" s="236">
        <f t="shared" ref="AX968" si="3504">+A968</f>
        <v>44792</v>
      </c>
      <c r="AY968" s="6">
        <v>4</v>
      </c>
      <c r="AZ968" s="237">
        <f t="shared" ref="AZ968" si="3505">+AZ967+AY968</f>
        <v>2551</v>
      </c>
      <c r="BA968" s="237">
        <f t="shared" si="3181"/>
        <v>448</v>
      </c>
      <c r="BB968" s="129">
        <v>0</v>
      </c>
      <c r="BC968" s="27">
        <f t="shared" ref="BC968" si="3506">+BC967+BB968</f>
        <v>1648</v>
      </c>
      <c r="BD968" s="237">
        <f t="shared" si="3182"/>
        <v>483</v>
      </c>
      <c r="BE968" s="228">
        <f t="shared" ref="BE968" si="3507">+Z968</f>
        <v>44792</v>
      </c>
      <c r="BF968" s="131">
        <f t="shared" ref="BF968" si="3508">+B968</f>
        <v>61</v>
      </c>
      <c r="BG968" s="131">
        <f t="shared" ref="BG968" si="3509">+BI968</f>
        <v>21885</v>
      </c>
      <c r="BH968" s="228">
        <f t="shared" ref="BH968" si="3510">+A968</f>
        <v>44792</v>
      </c>
      <c r="BI968" s="131">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78">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78">
        <f t="shared" ref="BX968" si="3525">+A968</f>
        <v>44792</v>
      </c>
      <c r="BY968">
        <f t="shared" ref="BY968" si="3526">+AL968</f>
        <v>793</v>
      </c>
      <c r="BZ968">
        <f t="shared" ref="BZ968" si="3527">+AN968</f>
        <v>785</v>
      </c>
      <c r="CA968">
        <f t="shared" ref="CA968" si="3528">+AP968</f>
        <v>6</v>
      </c>
      <c r="CB968" s="178">
        <f t="shared" ref="CB968" si="3529">+A968</f>
        <v>44792</v>
      </c>
      <c r="CC968">
        <f t="shared" ref="CC968" si="3530">+AR968</f>
        <v>4998765</v>
      </c>
      <c r="CD968">
        <f t="shared" ref="CD968" si="3531">+AT968</f>
        <v>13742</v>
      </c>
      <c r="CE968">
        <f t="shared" ref="CE968" si="3532">+AV968</f>
        <v>9572</v>
      </c>
      <c r="CF968" s="178">
        <f t="shared" ref="CF968" si="3533">+A968</f>
        <v>44792</v>
      </c>
      <c r="CG968">
        <f t="shared" ref="CG968" si="3534">+AQ968</f>
        <v>22795</v>
      </c>
      <c r="CH968">
        <f t="shared" ref="CH968" si="3535">+AU968</f>
        <v>32</v>
      </c>
      <c r="CI968" s="178">
        <f t="shared" ref="CI968" si="3536">+A968</f>
        <v>44792</v>
      </c>
      <c r="CJ968">
        <f t="shared" ref="CJ968" si="3537">+AD968</f>
        <v>1293</v>
      </c>
      <c r="CK968">
        <f t="shared" ref="CK968" si="3538">+AG968</f>
        <v>270</v>
      </c>
      <c r="CL968" s="178">
        <f t="shared" ref="CL968" si="3539">+A968</f>
        <v>44792</v>
      </c>
      <c r="CM968">
        <f t="shared" ref="CM968" si="3540">+AI968</f>
        <v>8</v>
      </c>
      <c r="CN968" s="1">
        <f t="shared" ref="CN968" si="3541">+Z968</f>
        <v>44792</v>
      </c>
      <c r="CO968" s="281">
        <f t="shared" ref="CO968" si="3542">+AD968</f>
        <v>1293</v>
      </c>
      <c r="CP968" s="1">
        <f t="shared" ref="CP968" si="3543">+Z968</f>
        <v>44792</v>
      </c>
      <c r="CQ968" s="282">
        <f t="shared" ref="CQ968" si="3544">+AI968</f>
        <v>8</v>
      </c>
      <c r="CR968" s="178">
        <f t="shared" ref="CR968" si="3545">+A968</f>
        <v>44792</v>
      </c>
      <c r="CS968">
        <f t="shared" ref="CS968" si="3546">+AQ968</f>
        <v>22795</v>
      </c>
      <c r="CT968">
        <f t="shared" ref="CT968" si="3547">+AU968</f>
        <v>32</v>
      </c>
      <c r="CU968">
        <f t="shared" ref="CU968" si="3548">+AS968</f>
        <v>0</v>
      </c>
    </row>
    <row r="969" spans="1:99" ht="18" customHeight="1" x14ac:dyDescent="0.55000000000000004">
      <c r="A969" s="178">
        <v>44793</v>
      </c>
      <c r="B969" s="239">
        <v>49</v>
      </c>
      <c r="C969" s="153">
        <f t="shared" ref="C969" si="3549">+B969+C968</f>
        <v>21934</v>
      </c>
      <c r="D969" s="295">
        <f t="shared" ref="D969" si="3550">+C969-F969</f>
        <v>700</v>
      </c>
      <c r="E969" s="146">
        <v>0</v>
      </c>
      <c r="F969" s="146">
        <v>21234</v>
      </c>
      <c r="G969" s="146">
        <v>0</v>
      </c>
      <c r="H969" s="134"/>
      <c r="I969" s="146">
        <v>0</v>
      </c>
      <c r="J969" s="134"/>
      <c r="K969" s="42">
        <v>0</v>
      </c>
      <c r="L969" s="145">
        <v>1708</v>
      </c>
      <c r="M969" s="239">
        <v>80</v>
      </c>
      <c r="N969" s="134"/>
      <c r="O969" s="134"/>
      <c r="P969" s="146">
        <v>220</v>
      </c>
      <c r="Q969" s="146">
        <v>9</v>
      </c>
      <c r="R969" s="134"/>
      <c r="S969" s="134"/>
      <c r="T969" s="146">
        <v>740</v>
      </c>
      <c r="U969" s="146">
        <v>61</v>
      </c>
      <c r="V969" s="134"/>
      <c r="W969" s="42">
        <v>20801</v>
      </c>
      <c r="X969" s="147">
        <v>763</v>
      </c>
      <c r="Y969" s="5">
        <f t="shared" si="3179"/>
        <v>781</v>
      </c>
      <c r="Z969" s="75">
        <f t="shared" ref="Z969" si="3551">+A969</f>
        <v>44793</v>
      </c>
      <c r="AA969" s="229">
        <f t="shared" ref="AA969" si="3552">+AF969+AL969+AR969</f>
        <v>5393687</v>
      </c>
      <c r="AB969" s="229">
        <f t="shared" ref="AB969" si="3553">+AH969+AN969+AT969</f>
        <v>86211</v>
      </c>
      <c r="AC969" s="230">
        <f t="shared" ref="AC969" si="3554">+AJ969+AP969+AV969</f>
        <v>19216</v>
      </c>
      <c r="AD969" s="182">
        <f t="shared" ref="AD969" si="3555">+AF969-AF968</f>
        <v>1055</v>
      </c>
      <c r="AE969" s="242">
        <f t="shared" ref="AE969" si="3556">+AE968+AD969</f>
        <v>370794</v>
      </c>
      <c r="AF969" s="154">
        <v>371999</v>
      </c>
      <c r="AG969" s="183">
        <f t="shared" ref="AG969" si="3557">+AH969-AH968</f>
        <v>270</v>
      </c>
      <c r="AH969" s="154">
        <v>71684</v>
      </c>
      <c r="AI969" s="183">
        <f t="shared" ref="AI969" si="3558">+AJ969-AJ968</f>
        <v>5</v>
      </c>
      <c r="AJ969" s="184">
        <v>9602</v>
      </c>
      <c r="AK969" s="185">
        <f t="shared" ref="AK969" si="3559">+AL969-AL968</f>
        <v>0</v>
      </c>
      <c r="AL969" s="154">
        <v>793</v>
      </c>
      <c r="AM969" s="185">
        <f t="shared" ref="AM969" si="3560">+AN969-AN968</f>
        <v>0</v>
      </c>
      <c r="AN969" s="154">
        <v>785</v>
      </c>
      <c r="AO969" s="183">
        <f t="shared" ref="AO969" si="3561">+AP969-AP968</f>
        <v>0</v>
      </c>
      <c r="AP969" s="186">
        <v>6</v>
      </c>
      <c r="AQ969" s="185">
        <f t="shared" ref="AQ969" si="3562">+AR969-AR968</f>
        <v>22130</v>
      </c>
      <c r="AR969" s="154">
        <v>5020895</v>
      </c>
      <c r="AS969" s="183">
        <f t="shared" ref="AS969" si="3563">+AT969-AT968</f>
        <v>0</v>
      </c>
      <c r="AT969" s="154">
        <v>13742</v>
      </c>
      <c r="AU969" s="183">
        <f t="shared" ref="AU969" si="3564">+AV969-AV968</f>
        <v>36</v>
      </c>
      <c r="AV969" s="187">
        <v>9608</v>
      </c>
      <c r="AW969" s="237">
        <f t="shared" si="3180"/>
        <v>808</v>
      </c>
      <c r="AX969" s="236">
        <f t="shared" ref="AX969" si="3565">+A969</f>
        <v>44793</v>
      </c>
      <c r="AY969" s="6">
        <v>1</v>
      </c>
      <c r="AZ969" s="237">
        <f t="shared" ref="AZ969" si="3566">+AZ968+AY969</f>
        <v>2552</v>
      </c>
      <c r="BA969" s="237">
        <f t="shared" si="3181"/>
        <v>449</v>
      </c>
      <c r="BB969" s="129">
        <v>0</v>
      </c>
      <c r="BC969" s="27">
        <f t="shared" ref="BC969" si="3567">+BC968+BB969</f>
        <v>1648</v>
      </c>
      <c r="BD969" s="237">
        <f t="shared" si="3182"/>
        <v>484</v>
      </c>
      <c r="BE969" s="228">
        <f t="shared" ref="BE969" si="3568">+Z969</f>
        <v>44793</v>
      </c>
      <c r="BF969" s="131">
        <f t="shared" ref="BF969" si="3569">+B969</f>
        <v>49</v>
      </c>
      <c r="BG969" s="131">
        <f t="shared" ref="BG969" si="3570">+BI969</f>
        <v>21934</v>
      </c>
      <c r="BH969" s="228">
        <f t="shared" ref="BH969" si="3571">+A969</f>
        <v>44793</v>
      </c>
      <c r="BI969" s="131">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78">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78">
        <f t="shared" ref="BX969" si="3586">+A969</f>
        <v>44793</v>
      </c>
      <c r="BY969">
        <f t="shared" ref="BY969" si="3587">+AL969</f>
        <v>793</v>
      </c>
      <c r="BZ969">
        <f t="shared" ref="BZ969" si="3588">+AN969</f>
        <v>785</v>
      </c>
      <c r="CA969">
        <f t="shared" ref="CA969" si="3589">+AP969</f>
        <v>6</v>
      </c>
      <c r="CB969" s="178">
        <f t="shared" ref="CB969" si="3590">+A969</f>
        <v>44793</v>
      </c>
      <c r="CC969">
        <f t="shared" ref="CC969" si="3591">+AR969</f>
        <v>5020895</v>
      </c>
      <c r="CD969">
        <f t="shared" ref="CD969" si="3592">+AT969</f>
        <v>13742</v>
      </c>
      <c r="CE969">
        <f t="shared" ref="CE969" si="3593">+AV969</f>
        <v>9608</v>
      </c>
      <c r="CF969" s="178">
        <f t="shared" ref="CF969" si="3594">+A969</f>
        <v>44793</v>
      </c>
      <c r="CG969">
        <f t="shared" ref="CG969" si="3595">+AQ969</f>
        <v>22130</v>
      </c>
      <c r="CH969">
        <f t="shared" ref="CH969" si="3596">+AU969</f>
        <v>36</v>
      </c>
      <c r="CI969" s="178">
        <f t="shared" ref="CI969" si="3597">+A969</f>
        <v>44793</v>
      </c>
      <c r="CJ969">
        <f t="shared" ref="CJ969" si="3598">+AD969</f>
        <v>1055</v>
      </c>
      <c r="CK969">
        <f t="shared" ref="CK969" si="3599">+AG969</f>
        <v>270</v>
      </c>
      <c r="CL969" s="178">
        <f t="shared" ref="CL969" si="3600">+A969</f>
        <v>44793</v>
      </c>
      <c r="CM969">
        <f t="shared" ref="CM969" si="3601">+AI969</f>
        <v>5</v>
      </c>
      <c r="CN969" s="1">
        <f t="shared" ref="CN969" si="3602">+Z969</f>
        <v>44793</v>
      </c>
      <c r="CO969" s="281">
        <f t="shared" ref="CO969" si="3603">+AD969</f>
        <v>1055</v>
      </c>
      <c r="CP969" s="1">
        <f t="shared" ref="CP969" si="3604">+Z969</f>
        <v>44793</v>
      </c>
      <c r="CQ969" s="282">
        <f t="shared" ref="CQ969" si="3605">+AI969</f>
        <v>5</v>
      </c>
      <c r="CR969" s="178">
        <f t="shared" ref="CR969" si="3606">+A969</f>
        <v>44793</v>
      </c>
      <c r="CS969">
        <f t="shared" ref="CS969" si="3607">+AQ969</f>
        <v>22130</v>
      </c>
      <c r="CT969">
        <f t="shared" ref="CT969" si="3608">+AU969</f>
        <v>36</v>
      </c>
      <c r="CU969">
        <f t="shared" ref="CU969" si="3609">+AS969</f>
        <v>0</v>
      </c>
    </row>
    <row r="970" spans="1:99" ht="18" customHeight="1" x14ac:dyDescent="0.55000000000000004">
      <c r="A970" s="178">
        <v>44794</v>
      </c>
      <c r="B970" s="239">
        <v>67</v>
      </c>
      <c r="C970" s="153">
        <f t="shared" ref="C970" si="3610">+B970+C969</f>
        <v>22001</v>
      </c>
      <c r="D970" s="295">
        <f t="shared" ref="D970" si="3611">+C970-F970</f>
        <v>699</v>
      </c>
      <c r="E970" s="146">
        <v>0</v>
      </c>
      <c r="F970" s="146">
        <v>21302</v>
      </c>
      <c r="G970" s="146">
        <v>0</v>
      </c>
      <c r="H970" s="134"/>
      <c r="I970" s="146">
        <v>0</v>
      </c>
      <c r="J970" s="134"/>
      <c r="K970" s="42">
        <v>0</v>
      </c>
      <c r="L970" s="145">
        <v>1558</v>
      </c>
      <c r="M970" s="239">
        <v>94</v>
      </c>
      <c r="N970" s="134"/>
      <c r="O970" s="134"/>
      <c r="P970" s="146">
        <v>93</v>
      </c>
      <c r="Q970" s="146">
        <v>4</v>
      </c>
      <c r="R970" s="134"/>
      <c r="S970" s="134"/>
      <c r="T970" s="146">
        <v>703</v>
      </c>
      <c r="U970" s="146">
        <v>81</v>
      </c>
      <c r="V970" s="134"/>
      <c r="W970" s="42">
        <v>21563</v>
      </c>
      <c r="X970" s="147">
        <v>772</v>
      </c>
      <c r="Y970" s="5">
        <f t="shared" si="3179"/>
        <v>782</v>
      </c>
      <c r="Z970" s="75">
        <f t="shared" ref="Z970" si="3612">+A970</f>
        <v>44794</v>
      </c>
      <c r="AA970" s="229">
        <f t="shared" ref="AA970" si="3613">+AF970+AL970+AR970</f>
        <v>5417121</v>
      </c>
      <c r="AB970" s="229">
        <f t="shared" ref="AB970" si="3614">+AH970+AN970+AT970</f>
        <v>86441</v>
      </c>
      <c r="AC970" s="230">
        <f t="shared" ref="AC970" si="3615">+AJ970+AP970+AV970</f>
        <v>19245</v>
      </c>
      <c r="AD970" s="182">
        <f t="shared" ref="AD970" si="3616">+AF970-AF969</f>
        <v>1054</v>
      </c>
      <c r="AE970" s="242">
        <f t="shared" ref="AE970" si="3617">+AE969+AD970</f>
        <v>371848</v>
      </c>
      <c r="AF970" s="154">
        <v>373053</v>
      </c>
      <c r="AG970" s="183">
        <f t="shared" ref="AG970" si="3618">+AH970-AH969</f>
        <v>230</v>
      </c>
      <c r="AH970" s="154">
        <v>71914</v>
      </c>
      <c r="AI970" s="183">
        <f t="shared" ref="AI970" si="3619">+AJ970-AJ969</f>
        <v>3</v>
      </c>
      <c r="AJ970" s="184">
        <v>9605</v>
      </c>
      <c r="AK970" s="185">
        <f t="shared" ref="AK970" si="3620">+AL970-AL969</f>
        <v>0</v>
      </c>
      <c r="AL970" s="154">
        <v>793</v>
      </c>
      <c r="AM970" s="185">
        <f t="shared" ref="AM970" si="3621">+AN970-AN969</f>
        <v>0</v>
      </c>
      <c r="AN970" s="154">
        <v>785</v>
      </c>
      <c r="AO970" s="183">
        <f t="shared" ref="AO970" si="3622">+AP970-AP969</f>
        <v>0</v>
      </c>
      <c r="AP970" s="186">
        <v>6</v>
      </c>
      <c r="AQ970" s="185">
        <f t="shared" ref="AQ970" si="3623">+AR970-AR969</f>
        <v>22380</v>
      </c>
      <c r="AR970" s="154">
        <v>5043275</v>
      </c>
      <c r="AS970" s="183">
        <f t="shared" ref="AS970" si="3624">+AT970-AT969</f>
        <v>0</v>
      </c>
      <c r="AT970" s="154">
        <v>13742</v>
      </c>
      <c r="AU970" s="183">
        <f t="shared" ref="AU970" si="3625">+AV970-AV969</f>
        <v>26</v>
      </c>
      <c r="AV970" s="187">
        <v>9634</v>
      </c>
      <c r="AW970" s="237">
        <f t="shared" si="3180"/>
        <v>809</v>
      </c>
      <c r="AX970" s="236">
        <f t="shared" ref="AX970" si="3626">+A970</f>
        <v>44794</v>
      </c>
      <c r="AY970" s="6">
        <v>0</v>
      </c>
      <c r="AZ970" s="237">
        <f t="shared" ref="AZ970" si="3627">+AZ969+AY970</f>
        <v>2552</v>
      </c>
      <c r="BA970" s="237">
        <f t="shared" si="3181"/>
        <v>450</v>
      </c>
      <c r="BB970" s="129">
        <v>0</v>
      </c>
      <c r="BC970" s="27">
        <f t="shared" ref="BC970" si="3628">+BC969+BB970</f>
        <v>1648</v>
      </c>
      <c r="BD970" s="237">
        <f t="shared" si="3182"/>
        <v>485</v>
      </c>
      <c r="BE970" s="228">
        <f t="shared" ref="BE970" si="3629">+Z970</f>
        <v>44794</v>
      </c>
      <c r="BF970" s="131">
        <f t="shared" ref="BF970" si="3630">+B970</f>
        <v>67</v>
      </c>
      <c r="BG970" s="131">
        <f t="shared" ref="BG970" si="3631">+BI970</f>
        <v>22001</v>
      </c>
      <c r="BH970" s="228">
        <f t="shared" ref="BH970" si="3632">+A970</f>
        <v>44794</v>
      </c>
      <c r="BI970" s="131">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78">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78">
        <f t="shared" ref="BX970" si="3647">+A970</f>
        <v>44794</v>
      </c>
      <c r="BY970">
        <f t="shared" ref="BY970" si="3648">+AL970</f>
        <v>793</v>
      </c>
      <c r="BZ970">
        <f t="shared" ref="BZ970" si="3649">+AN970</f>
        <v>785</v>
      </c>
      <c r="CA970">
        <f t="shared" ref="CA970" si="3650">+AP970</f>
        <v>6</v>
      </c>
      <c r="CB970" s="178">
        <f t="shared" ref="CB970" si="3651">+A970</f>
        <v>44794</v>
      </c>
      <c r="CC970">
        <f t="shared" ref="CC970" si="3652">+AR970</f>
        <v>5043275</v>
      </c>
      <c r="CD970">
        <f t="shared" ref="CD970" si="3653">+AT970</f>
        <v>13742</v>
      </c>
      <c r="CE970">
        <f t="shared" ref="CE970" si="3654">+AV970</f>
        <v>9634</v>
      </c>
      <c r="CF970" s="178">
        <f t="shared" ref="CF970" si="3655">+A970</f>
        <v>44794</v>
      </c>
      <c r="CG970">
        <f t="shared" ref="CG970" si="3656">+AQ970</f>
        <v>22380</v>
      </c>
      <c r="CH970">
        <f t="shared" ref="CH970" si="3657">+AU970</f>
        <v>26</v>
      </c>
      <c r="CI970" s="178">
        <f t="shared" ref="CI970" si="3658">+A970</f>
        <v>44794</v>
      </c>
      <c r="CJ970">
        <f t="shared" ref="CJ970" si="3659">+AD970</f>
        <v>1054</v>
      </c>
      <c r="CK970">
        <f t="shared" ref="CK970" si="3660">+AG970</f>
        <v>230</v>
      </c>
      <c r="CL970" s="178">
        <f t="shared" ref="CL970" si="3661">+A970</f>
        <v>44794</v>
      </c>
      <c r="CM970">
        <f t="shared" ref="CM970" si="3662">+AI970</f>
        <v>3</v>
      </c>
      <c r="CN970" s="1">
        <f t="shared" ref="CN970" si="3663">+Z970</f>
        <v>44794</v>
      </c>
      <c r="CO970" s="281">
        <f t="shared" ref="CO970" si="3664">+AD970</f>
        <v>1054</v>
      </c>
      <c r="CP970" s="1">
        <f t="shared" ref="CP970" si="3665">+Z970</f>
        <v>44794</v>
      </c>
      <c r="CQ970" s="282">
        <f t="shared" ref="CQ970" si="3666">+AI970</f>
        <v>3</v>
      </c>
      <c r="CR970" s="178">
        <f t="shared" ref="CR970" si="3667">+A970</f>
        <v>44794</v>
      </c>
      <c r="CS970">
        <f t="shared" ref="CS970" si="3668">+AQ970</f>
        <v>22380</v>
      </c>
      <c r="CT970">
        <f t="shared" ref="CT970" si="3669">+AU970</f>
        <v>26</v>
      </c>
      <c r="CU970">
        <f t="shared" ref="CU970" si="3670">+AS970</f>
        <v>0</v>
      </c>
    </row>
    <row r="971" spans="1:99" ht="18" customHeight="1" x14ac:dyDescent="0.55000000000000004">
      <c r="A971" s="178">
        <v>44795</v>
      </c>
      <c r="B971" s="239">
        <v>74</v>
      </c>
      <c r="C971" s="153">
        <f t="shared" ref="C971:C972" si="3671">+B971+C970</f>
        <v>22075</v>
      </c>
      <c r="D971" s="295">
        <f t="shared" ref="D971:D972" si="3672">+C971-F971</f>
        <v>712</v>
      </c>
      <c r="E971" s="146">
        <v>0</v>
      </c>
      <c r="F971" s="146">
        <v>21363</v>
      </c>
      <c r="G971" s="146">
        <v>0</v>
      </c>
      <c r="H971" s="134"/>
      <c r="I971" s="146">
        <v>0</v>
      </c>
      <c r="J971" s="134"/>
      <c r="K971" s="42">
        <v>0</v>
      </c>
      <c r="L971" s="145">
        <v>1513</v>
      </c>
      <c r="M971" s="239">
        <v>73</v>
      </c>
      <c r="N971" s="134"/>
      <c r="O971" s="134"/>
      <c r="P971" s="146">
        <v>75</v>
      </c>
      <c r="Q971" s="146">
        <v>10</v>
      </c>
      <c r="R971" s="134"/>
      <c r="S971" s="134"/>
      <c r="T971" s="146">
        <v>840</v>
      </c>
      <c r="U971" s="146">
        <v>88</v>
      </c>
      <c r="V971" s="134"/>
      <c r="W971" s="42">
        <v>22161</v>
      </c>
      <c r="X971" s="147">
        <v>747</v>
      </c>
      <c r="Y971" s="5">
        <f t="shared" si="3179"/>
        <v>783</v>
      </c>
      <c r="Z971" s="75">
        <f t="shared" ref="Z971:Z972" si="3673">+A971</f>
        <v>44795</v>
      </c>
      <c r="AA971" s="229">
        <f t="shared" ref="AA971:AA972" si="3674">+AF971+AL971+AR971</f>
        <v>5435036</v>
      </c>
      <c r="AB971" s="229">
        <f t="shared" ref="AB971:AB972" si="3675">+AH971+AN971+AT971</f>
        <v>86636</v>
      </c>
      <c r="AC971" s="230">
        <f t="shared" ref="AC971:AC972" si="3676">+AJ971+AP971+AV971</f>
        <v>19273</v>
      </c>
      <c r="AD971" s="182">
        <f t="shared" ref="AD971:AD972" si="3677">+AF971-AF970</f>
        <v>1012</v>
      </c>
      <c r="AE971" s="242">
        <f t="shared" ref="AE971:AE972" si="3678">+AE970+AD971</f>
        <v>372860</v>
      </c>
      <c r="AF971" s="154">
        <v>374065</v>
      </c>
      <c r="AG971" s="183">
        <f t="shared" ref="AG971:AG972" si="3679">+AH971-AH970</f>
        <v>195</v>
      </c>
      <c r="AH971" s="154">
        <v>72109</v>
      </c>
      <c r="AI971" s="183">
        <f t="shared" ref="AI971:AI972" si="3680">+AJ971-AJ970</f>
        <v>5</v>
      </c>
      <c r="AJ971" s="184">
        <v>9610</v>
      </c>
      <c r="AK971" s="185">
        <f t="shared" ref="AK971:AK972" si="3681">+AL971-AL970</f>
        <v>0</v>
      </c>
      <c r="AL971" s="154">
        <v>793</v>
      </c>
      <c r="AM971" s="185">
        <f t="shared" ref="AM971:AM972" si="3682">+AN971-AN970</f>
        <v>0</v>
      </c>
      <c r="AN971" s="154">
        <v>785</v>
      </c>
      <c r="AO971" s="183">
        <f t="shared" ref="AO971:AO972" si="3683">+AP971-AP970</f>
        <v>0</v>
      </c>
      <c r="AP971" s="186">
        <v>6</v>
      </c>
      <c r="AQ971" s="185">
        <f t="shared" ref="AQ971:AQ972" si="3684">+AR971-AR970</f>
        <v>16903</v>
      </c>
      <c r="AR971" s="154">
        <v>5060178</v>
      </c>
      <c r="AS971" s="183">
        <f t="shared" ref="AS971:AS972" si="3685">+AT971-AT970</f>
        <v>0</v>
      </c>
      <c r="AT971" s="154">
        <v>13742</v>
      </c>
      <c r="AU971" s="183">
        <f t="shared" ref="AU971:AU972" si="3686">+AV971-AV970</f>
        <v>23</v>
      </c>
      <c r="AV971" s="187">
        <v>9657</v>
      </c>
      <c r="AW971" s="237">
        <f t="shared" si="3180"/>
        <v>810</v>
      </c>
      <c r="AX971" s="236">
        <f t="shared" ref="AX971:AX972" si="3687">+A971</f>
        <v>44795</v>
      </c>
      <c r="AY971" s="6">
        <v>0</v>
      </c>
      <c r="AZ971" s="237">
        <f t="shared" ref="AZ971:AZ972" si="3688">+AZ970+AY971</f>
        <v>2552</v>
      </c>
      <c r="BA971" s="237">
        <f t="shared" si="3181"/>
        <v>448</v>
      </c>
      <c r="BB971" s="129">
        <v>0</v>
      </c>
      <c r="BC971" s="27">
        <f t="shared" ref="BC971:BC972" si="3689">+BC970+BB971</f>
        <v>1648</v>
      </c>
      <c r="BD971" s="237">
        <f t="shared" si="3182"/>
        <v>483</v>
      </c>
      <c r="BE971" s="228">
        <f t="shared" ref="BE971:BE972" si="3690">+Z971</f>
        <v>44795</v>
      </c>
      <c r="BF971" s="131">
        <f t="shared" ref="BF971:BF972" si="3691">+B971</f>
        <v>74</v>
      </c>
      <c r="BG971" s="131">
        <f t="shared" ref="BG971:BG972" si="3692">+BI971</f>
        <v>22075</v>
      </c>
      <c r="BH971" s="228">
        <f t="shared" ref="BH971:BH972" si="3693">+A971</f>
        <v>44795</v>
      </c>
      <c r="BI971" s="131">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78">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78">
        <f t="shared" ref="BX971:BX972" si="3708">+A971</f>
        <v>44795</v>
      </c>
      <c r="BY971">
        <f t="shared" ref="BY971:BY972" si="3709">+AL971</f>
        <v>793</v>
      </c>
      <c r="BZ971">
        <f t="shared" ref="BZ971:BZ972" si="3710">+AN971</f>
        <v>785</v>
      </c>
      <c r="CA971">
        <f t="shared" ref="CA971:CA972" si="3711">+AP971</f>
        <v>6</v>
      </c>
      <c r="CB971" s="178">
        <f t="shared" ref="CB971:CB972" si="3712">+A971</f>
        <v>44795</v>
      </c>
      <c r="CC971">
        <f t="shared" ref="CC971:CC972" si="3713">+AR971</f>
        <v>5060178</v>
      </c>
      <c r="CD971">
        <f t="shared" ref="CD971:CD972" si="3714">+AT971</f>
        <v>13742</v>
      </c>
      <c r="CE971">
        <f t="shared" ref="CE971:CE972" si="3715">+AV971</f>
        <v>9657</v>
      </c>
      <c r="CF971" s="178">
        <f t="shared" ref="CF971:CF972" si="3716">+A971</f>
        <v>44795</v>
      </c>
      <c r="CG971">
        <f t="shared" ref="CG971:CG972" si="3717">+AQ971</f>
        <v>16903</v>
      </c>
      <c r="CH971">
        <f t="shared" ref="CH971:CH972" si="3718">+AU971</f>
        <v>23</v>
      </c>
      <c r="CI971" s="178">
        <f t="shared" ref="CI971:CI972" si="3719">+A971</f>
        <v>44795</v>
      </c>
      <c r="CJ971">
        <f t="shared" ref="CJ971:CJ972" si="3720">+AD971</f>
        <v>1012</v>
      </c>
      <c r="CK971">
        <f t="shared" ref="CK971:CK972" si="3721">+AG971</f>
        <v>195</v>
      </c>
      <c r="CL971" s="178">
        <f t="shared" ref="CL971:CL972" si="3722">+A971</f>
        <v>44795</v>
      </c>
      <c r="CM971">
        <f t="shared" ref="CM971:CM972" si="3723">+AI971</f>
        <v>5</v>
      </c>
      <c r="CN971" s="1">
        <f t="shared" ref="CN971:CN972" si="3724">+Z971</f>
        <v>44795</v>
      </c>
      <c r="CO971" s="281">
        <f t="shared" ref="CO971:CO972" si="3725">+AD971</f>
        <v>1012</v>
      </c>
      <c r="CP971" s="1">
        <f t="shared" ref="CP971:CP972" si="3726">+Z971</f>
        <v>44795</v>
      </c>
      <c r="CQ971" s="282">
        <f t="shared" ref="CQ971:CQ972" si="3727">+AI971</f>
        <v>5</v>
      </c>
      <c r="CR971" s="178">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78">
        <v>44796</v>
      </c>
      <c r="B972" s="239">
        <v>33</v>
      </c>
      <c r="C972" s="153">
        <f t="shared" si="3671"/>
        <v>22108</v>
      </c>
      <c r="D972" s="295">
        <f t="shared" si="3672"/>
        <v>660</v>
      </c>
      <c r="E972" s="146">
        <v>0</v>
      </c>
      <c r="F972" s="146">
        <v>21448</v>
      </c>
      <c r="G972" s="146">
        <v>0</v>
      </c>
      <c r="H972" s="134"/>
      <c r="I972" s="146">
        <v>0</v>
      </c>
      <c r="J972" s="134"/>
      <c r="K972" s="42">
        <v>0</v>
      </c>
      <c r="L972" s="145">
        <v>1331</v>
      </c>
      <c r="M972" s="239">
        <v>70</v>
      </c>
      <c r="N972" s="134"/>
      <c r="O972" s="134"/>
      <c r="P972" s="146">
        <v>187</v>
      </c>
      <c r="Q972" s="146">
        <v>7</v>
      </c>
      <c r="R972" s="134"/>
      <c r="S972" s="134"/>
      <c r="T972" s="146">
        <v>1159</v>
      </c>
      <c r="U972" s="146">
        <v>99</v>
      </c>
      <c r="V972" s="134"/>
      <c r="W972" s="42">
        <v>22146</v>
      </c>
      <c r="X972" s="147">
        <v>711</v>
      </c>
      <c r="Y972" s="5">
        <f t="shared" si="3179"/>
        <v>784</v>
      </c>
      <c r="Z972" s="75">
        <f t="shared" si="3673"/>
        <v>44796</v>
      </c>
      <c r="AA972" s="229">
        <f t="shared" si="3674"/>
        <v>5462533</v>
      </c>
      <c r="AB972" s="229">
        <f t="shared" si="3675"/>
        <v>86903</v>
      </c>
      <c r="AC972" s="230">
        <f t="shared" si="3676"/>
        <v>19299</v>
      </c>
      <c r="AD972" s="182">
        <f t="shared" si="3677"/>
        <v>1154</v>
      </c>
      <c r="AE972" s="242">
        <f t="shared" si="3678"/>
        <v>374014</v>
      </c>
      <c r="AF972" s="154">
        <v>375219</v>
      </c>
      <c r="AG972" s="183">
        <f t="shared" si="3679"/>
        <v>267</v>
      </c>
      <c r="AH972" s="154">
        <v>72376</v>
      </c>
      <c r="AI972" s="183">
        <f t="shared" si="3680"/>
        <v>10</v>
      </c>
      <c r="AJ972" s="184">
        <v>9620</v>
      </c>
      <c r="AK972" s="185">
        <f t="shared" si="3681"/>
        <v>0</v>
      </c>
      <c r="AL972" s="154">
        <v>793</v>
      </c>
      <c r="AM972" s="185">
        <f t="shared" si="3682"/>
        <v>0</v>
      </c>
      <c r="AN972" s="154">
        <v>785</v>
      </c>
      <c r="AO972" s="183">
        <f t="shared" si="3683"/>
        <v>0</v>
      </c>
      <c r="AP972" s="186">
        <v>6</v>
      </c>
      <c r="AQ972" s="185">
        <f t="shared" si="3684"/>
        <v>26343</v>
      </c>
      <c r="AR972" s="154">
        <v>5086521</v>
      </c>
      <c r="AS972" s="183">
        <f t="shared" si="3685"/>
        <v>0</v>
      </c>
      <c r="AT972" s="154">
        <v>13742</v>
      </c>
      <c r="AU972" s="183">
        <f t="shared" si="3686"/>
        <v>16</v>
      </c>
      <c r="AV972" s="187">
        <v>9673</v>
      </c>
      <c r="AW972" s="237">
        <f t="shared" si="3180"/>
        <v>811</v>
      </c>
      <c r="AX972" s="236">
        <f t="shared" si="3687"/>
        <v>44796</v>
      </c>
      <c r="AY972" s="6">
        <v>0</v>
      </c>
      <c r="AZ972" s="237">
        <f t="shared" si="3688"/>
        <v>2552</v>
      </c>
      <c r="BA972" s="237">
        <f t="shared" si="3181"/>
        <v>449</v>
      </c>
      <c r="BB972" s="129">
        <v>0</v>
      </c>
      <c r="BC972" s="27">
        <f t="shared" si="3689"/>
        <v>1648</v>
      </c>
      <c r="BD972" s="237">
        <f t="shared" si="3182"/>
        <v>484</v>
      </c>
      <c r="BE972" s="228">
        <f t="shared" si="3690"/>
        <v>44796</v>
      </c>
      <c r="BF972" s="131">
        <f t="shared" si="3691"/>
        <v>33</v>
      </c>
      <c r="BG972" s="131">
        <f t="shared" si="3692"/>
        <v>22108</v>
      </c>
      <c r="BH972" s="228">
        <f t="shared" si="3693"/>
        <v>44796</v>
      </c>
      <c r="BI972" s="131">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78">
        <f t="shared" si="3702"/>
        <v>44796</v>
      </c>
      <c r="BR972">
        <f t="shared" si="3703"/>
        <v>375219</v>
      </c>
      <c r="BS972">
        <f t="shared" si="3704"/>
        <v>72376</v>
      </c>
      <c r="BT972">
        <f t="shared" si="3705"/>
        <v>9620</v>
      </c>
      <c r="BU972">
        <v>15</v>
      </c>
      <c r="BV972">
        <f t="shared" si="3706"/>
        <v>1154</v>
      </c>
      <c r="BW972">
        <f t="shared" si="3707"/>
        <v>98460</v>
      </c>
      <c r="BX972" s="178">
        <f t="shared" si="3708"/>
        <v>44796</v>
      </c>
      <c r="BY972">
        <f t="shared" si="3709"/>
        <v>793</v>
      </c>
      <c r="BZ972">
        <f t="shared" si="3710"/>
        <v>785</v>
      </c>
      <c r="CA972">
        <f t="shared" si="3711"/>
        <v>6</v>
      </c>
      <c r="CB972" s="178">
        <f t="shared" si="3712"/>
        <v>44796</v>
      </c>
      <c r="CC972">
        <f t="shared" si="3713"/>
        <v>5086521</v>
      </c>
      <c r="CD972">
        <f t="shared" si="3714"/>
        <v>13742</v>
      </c>
      <c r="CE972">
        <f t="shared" si="3715"/>
        <v>9673</v>
      </c>
      <c r="CF972" s="178">
        <f t="shared" si="3716"/>
        <v>44796</v>
      </c>
      <c r="CG972">
        <f t="shared" si="3717"/>
        <v>26343</v>
      </c>
      <c r="CH972">
        <f t="shared" si="3718"/>
        <v>16</v>
      </c>
      <c r="CI972" s="178">
        <f t="shared" si="3719"/>
        <v>44796</v>
      </c>
      <c r="CJ972">
        <f t="shared" si="3720"/>
        <v>1154</v>
      </c>
      <c r="CK972">
        <f t="shared" si="3721"/>
        <v>267</v>
      </c>
      <c r="CL972" s="178">
        <f t="shared" si="3722"/>
        <v>44796</v>
      </c>
      <c r="CM972">
        <f t="shared" si="3723"/>
        <v>10</v>
      </c>
      <c r="CN972" s="1">
        <f t="shared" si="3724"/>
        <v>44796</v>
      </c>
      <c r="CO972" s="281">
        <f t="shared" si="3725"/>
        <v>1154</v>
      </c>
      <c r="CP972" s="1">
        <f t="shared" si="3726"/>
        <v>44796</v>
      </c>
      <c r="CQ972" s="282">
        <f t="shared" si="3727"/>
        <v>10</v>
      </c>
      <c r="CR972" s="178">
        <f t="shared" si="3728"/>
        <v>44796</v>
      </c>
      <c r="CS972">
        <f t="shared" si="3729"/>
        <v>26343</v>
      </c>
      <c r="CT972">
        <f t="shared" si="3730"/>
        <v>16</v>
      </c>
      <c r="CU972">
        <f t="shared" si="3731"/>
        <v>0</v>
      </c>
    </row>
    <row r="973" spans="1:99" ht="18" customHeight="1" x14ac:dyDescent="0.55000000000000004">
      <c r="A973" s="178">
        <v>44797</v>
      </c>
      <c r="B973" s="239">
        <v>45</v>
      </c>
      <c r="C973" s="153">
        <f t="shared" ref="C973" si="3732">+B973+C972</f>
        <v>22153</v>
      </c>
      <c r="D973" s="295">
        <f t="shared" ref="D973" si="3733">+C973-F973</f>
        <v>632</v>
      </c>
      <c r="E973" s="146">
        <v>0</v>
      </c>
      <c r="F973" s="146">
        <v>21521</v>
      </c>
      <c r="G973" s="146">
        <v>0</v>
      </c>
      <c r="H973" s="134"/>
      <c r="I973" s="146">
        <v>0</v>
      </c>
      <c r="J973" s="134"/>
      <c r="K973" s="42">
        <v>0</v>
      </c>
      <c r="L973" s="145">
        <v>1369</v>
      </c>
      <c r="M973" s="239">
        <v>80</v>
      </c>
      <c r="N973" s="134"/>
      <c r="O973" s="134"/>
      <c r="P973" s="146">
        <v>137</v>
      </c>
      <c r="Q973" s="146">
        <v>4</v>
      </c>
      <c r="R973" s="134"/>
      <c r="S973" s="134"/>
      <c r="T973" s="146">
        <v>1206</v>
      </c>
      <c r="U973" s="146">
        <v>85</v>
      </c>
      <c r="V973" s="134"/>
      <c r="W973" s="42">
        <v>22172</v>
      </c>
      <c r="X973" s="147">
        <v>702</v>
      </c>
      <c r="Y973" s="5">
        <f t="shared" si="3179"/>
        <v>785</v>
      </c>
      <c r="Z973" s="75">
        <f t="shared" ref="Z973" si="3734">+A973</f>
        <v>44797</v>
      </c>
      <c r="AA973" s="229">
        <f t="shared" ref="AA973" si="3735">+AF973+AL973+AR973</f>
        <v>5492464</v>
      </c>
      <c r="AB973" s="229">
        <f t="shared" ref="AB973" si="3736">+AH973+AN973+AT973</f>
        <v>87202</v>
      </c>
      <c r="AC973" s="230">
        <f t="shared" ref="AC973" si="3737">+AJ973+AP973+AV973</f>
        <v>19331</v>
      </c>
      <c r="AD973" s="182">
        <f t="shared" ref="AD973" si="3738">+AF973-AF972</f>
        <v>1400</v>
      </c>
      <c r="AE973" s="242">
        <f t="shared" ref="AE973" si="3739">+AE972+AD973</f>
        <v>375414</v>
      </c>
      <c r="AF973" s="154">
        <v>376619</v>
      </c>
      <c r="AG973" s="183">
        <f t="shared" ref="AG973" si="3740">+AH973-AH972</f>
        <v>299</v>
      </c>
      <c r="AH973" s="154">
        <v>72675</v>
      </c>
      <c r="AI973" s="183">
        <f t="shared" ref="AI973" si="3741">+AJ973-AJ972</f>
        <v>14</v>
      </c>
      <c r="AJ973" s="184">
        <v>9634</v>
      </c>
      <c r="AK973" s="185">
        <f t="shared" ref="AK973" si="3742">+AL973-AL972</f>
        <v>0</v>
      </c>
      <c r="AL973" s="154">
        <v>793</v>
      </c>
      <c r="AM973" s="185">
        <f t="shared" ref="AM973" si="3743">+AN973-AN972</f>
        <v>0</v>
      </c>
      <c r="AN973" s="154">
        <v>785</v>
      </c>
      <c r="AO973" s="183">
        <f t="shared" ref="AO973" si="3744">+AP973-AP972</f>
        <v>0</v>
      </c>
      <c r="AP973" s="186">
        <v>6</v>
      </c>
      <c r="AQ973" s="185">
        <f t="shared" ref="AQ973" si="3745">+AR973-AR972</f>
        <v>28531</v>
      </c>
      <c r="AR973" s="154">
        <v>5115052</v>
      </c>
      <c r="AS973" s="183">
        <f t="shared" ref="AS973" si="3746">+AT973-AT972</f>
        <v>0</v>
      </c>
      <c r="AT973" s="154">
        <v>13742</v>
      </c>
      <c r="AU973" s="183">
        <f t="shared" ref="AU973" si="3747">+AV973-AV972</f>
        <v>18</v>
      </c>
      <c r="AV973" s="187">
        <v>9691</v>
      </c>
      <c r="AW973" s="237">
        <f t="shared" si="3180"/>
        <v>812</v>
      </c>
      <c r="AX973" s="236">
        <f t="shared" ref="AX973" si="3748">+A973</f>
        <v>44797</v>
      </c>
      <c r="AY973" s="6">
        <v>0</v>
      </c>
      <c r="AZ973" s="237">
        <f t="shared" ref="AZ973" si="3749">+AZ972+AY973</f>
        <v>2552</v>
      </c>
      <c r="BA973" s="237">
        <f t="shared" si="3181"/>
        <v>450</v>
      </c>
      <c r="BB973" s="129">
        <v>1</v>
      </c>
      <c r="BC973" s="27">
        <f t="shared" ref="BC973" si="3750">+BC972+BB973</f>
        <v>1649</v>
      </c>
      <c r="BD973" s="237">
        <f t="shared" si="3182"/>
        <v>485</v>
      </c>
      <c r="BE973" s="228">
        <f t="shared" ref="BE973" si="3751">+Z973</f>
        <v>44797</v>
      </c>
      <c r="BF973" s="131">
        <f t="shared" ref="BF973" si="3752">+B973</f>
        <v>45</v>
      </c>
      <c r="BG973" s="131">
        <f t="shared" ref="BG973" si="3753">+BI973</f>
        <v>22153</v>
      </c>
      <c r="BH973" s="228">
        <f t="shared" ref="BH973" si="3754">+A973</f>
        <v>44797</v>
      </c>
      <c r="BI973" s="131">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78">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78">
        <f t="shared" ref="BX973" si="3769">+A973</f>
        <v>44797</v>
      </c>
      <c r="BY973">
        <f t="shared" ref="BY973" si="3770">+AL973</f>
        <v>793</v>
      </c>
      <c r="BZ973">
        <f t="shared" ref="BZ973" si="3771">+AN973</f>
        <v>785</v>
      </c>
      <c r="CA973">
        <f t="shared" ref="CA973" si="3772">+AP973</f>
        <v>6</v>
      </c>
      <c r="CB973" s="178">
        <f t="shared" ref="CB973" si="3773">+A973</f>
        <v>44797</v>
      </c>
      <c r="CC973">
        <f t="shared" ref="CC973" si="3774">+AR973</f>
        <v>5115052</v>
      </c>
      <c r="CD973">
        <f t="shared" ref="CD973" si="3775">+AT973</f>
        <v>13742</v>
      </c>
      <c r="CE973">
        <f t="shared" ref="CE973" si="3776">+AV973</f>
        <v>9691</v>
      </c>
      <c r="CF973" s="178">
        <f t="shared" ref="CF973" si="3777">+A973</f>
        <v>44797</v>
      </c>
      <c r="CG973">
        <f t="shared" ref="CG973" si="3778">+AQ973</f>
        <v>28531</v>
      </c>
      <c r="CH973">
        <f t="shared" ref="CH973" si="3779">+AU973</f>
        <v>18</v>
      </c>
      <c r="CI973" s="178">
        <f t="shared" ref="CI973" si="3780">+A973</f>
        <v>44797</v>
      </c>
      <c r="CJ973">
        <f t="shared" ref="CJ973" si="3781">+AD973</f>
        <v>1400</v>
      </c>
      <c r="CK973">
        <f t="shared" ref="CK973" si="3782">+AG973</f>
        <v>299</v>
      </c>
      <c r="CL973" s="178">
        <f t="shared" ref="CL973" si="3783">+A973</f>
        <v>44797</v>
      </c>
      <c r="CM973">
        <f t="shared" ref="CM973" si="3784">+AI973</f>
        <v>14</v>
      </c>
      <c r="CN973" s="1">
        <f t="shared" ref="CN973" si="3785">+Z973</f>
        <v>44797</v>
      </c>
      <c r="CO973" s="281">
        <f t="shared" ref="CO973" si="3786">+AD973</f>
        <v>1400</v>
      </c>
      <c r="CP973" s="1">
        <f t="shared" ref="CP973" si="3787">+Z973</f>
        <v>44797</v>
      </c>
      <c r="CQ973" s="282">
        <f t="shared" ref="CQ973" si="3788">+AI973</f>
        <v>14</v>
      </c>
      <c r="CR973" s="178">
        <f t="shared" ref="CR973" si="3789">+A973</f>
        <v>44797</v>
      </c>
      <c r="CS973">
        <f t="shared" ref="CS973" si="3790">+AQ973</f>
        <v>28531</v>
      </c>
      <c r="CT973">
        <f t="shared" ref="CT973" si="3791">+AU973</f>
        <v>18</v>
      </c>
      <c r="CU973">
        <f t="shared" ref="CU973" si="3792">+AS973</f>
        <v>0</v>
      </c>
    </row>
    <row r="974" spans="1:99" ht="18" customHeight="1" x14ac:dyDescent="0.55000000000000004">
      <c r="A974" s="178">
        <v>44798</v>
      </c>
      <c r="B974" s="239">
        <v>50</v>
      </c>
      <c r="C974" s="153">
        <f t="shared" ref="C974" si="3793">+B974+C973</f>
        <v>22203</v>
      </c>
      <c r="D974" s="295">
        <f t="shared" ref="D974" si="3794">+C974-F974</f>
        <v>621</v>
      </c>
      <c r="E974" s="146">
        <v>0</v>
      </c>
      <c r="F974" s="146">
        <v>21582</v>
      </c>
      <c r="G974" s="146">
        <v>0</v>
      </c>
      <c r="H974" s="134"/>
      <c r="I974" s="146">
        <v>0</v>
      </c>
      <c r="J974" s="134"/>
      <c r="K974" s="42">
        <v>0</v>
      </c>
      <c r="L974" s="145">
        <v>1316</v>
      </c>
      <c r="M974" s="239">
        <v>77</v>
      </c>
      <c r="N974" s="134"/>
      <c r="O974" s="134"/>
      <c r="P974" s="146">
        <v>95</v>
      </c>
      <c r="Q974" s="146">
        <v>4</v>
      </c>
      <c r="R974" s="134"/>
      <c r="S974" s="134"/>
      <c r="T974" s="146">
        <v>1316</v>
      </c>
      <c r="U974" s="146">
        <v>77</v>
      </c>
      <c r="V974" s="134"/>
      <c r="W974" s="42">
        <v>22447</v>
      </c>
      <c r="X974" s="147">
        <v>695</v>
      </c>
      <c r="Y974" s="5">
        <f t="shared" si="3179"/>
        <v>786</v>
      </c>
      <c r="Z974" s="75">
        <f t="shared" ref="Z974" si="3795">+A974</f>
        <v>44798</v>
      </c>
      <c r="AA974" s="229">
        <f t="shared" ref="AA974" si="3796">+AF974+AL974+AR974</f>
        <v>5521211</v>
      </c>
      <c r="AB974" s="229">
        <f t="shared" ref="AB974" si="3797">+AH974+AN974+AT974</f>
        <v>87499</v>
      </c>
      <c r="AC974" s="230">
        <f t="shared" ref="AC974" si="3798">+AJ974+AP974+AV974</f>
        <v>19377</v>
      </c>
      <c r="AD974" s="182">
        <f t="shared" ref="AD974" si="3799">+AF974-AF973</f>
        <v>1520</v>
      </c>
      <c r="AE974" s="242">
        <f t="shared" ref="AE974" si="3800">+AE973+AD974</f>
        <v>376934</v>
      </c>
      <c r="AF974" s="154">
        <v>378139</v>
      </c>
      <c r="AG974" s="183">
        <f t="shared" ref="AG974" si="3801">+AH974-AH973</f>
        <v>297</v>
      </c>
      <c r="AH974" s="154">
        <v>72972</v>
      </c>
      <c r="AI974" s="183">
        <f t="shared" ref="AI974" si="3802">+AJ974-AJ973</f>
        <v>9</v>
      </c>
      <c r="AJ974" s="184">
        <v>9643</v>
      </c>
      <c r="AK974" s="185">
        <f t="shared" ref="AK974" si="3803">+AL974-AL973</f>
        <v>0</v>
      </c>
      <c r="AL974" s="154">
        <v>793</v>
      </c>
      <c r="AM974" s="185">
        <f t="shared" ref="AM974" si="3804">+AN974-AN973</f>
        <v>0</v>
      </c>
      <c r="AN974" s="154">
        <v>785</v>
      </c>
      <c r="AO974" s="183">
        <f t="shared" ref="AO974" si="3805">+AP974-AP973</f>
        <v>0</v>
      </c>
      <c r="AP974" s="186">
        <v>6</v>
      </c>
      <c r="AQ974" s="185">
        <f t="shared" ref="AQ974" si="3806">+AR974-AR973</f>
        <v>27227</v>
      </c>
      <c r="AR974" s="154">
        <v>5142279</v>
      </c>
      <c r="AS974" s="183">
        <f t="shared" ref="AS974" si="3807">+AT974-AT973</f>
        <v>0</v>
      </c>
      <c r="AT974" s="154">
        <v>13742</v>
      </c>
      <c r="AU974" s="183">
        <f t="shared" ref="AU974" si="3808">+AV974-AV973</f>
        <v>37</v>
      </c>
      <c r="AV974" s="187">
        <v>9728</v>
      </c>
      <c r="AW974" s="237">
        <f t="shared" si="3180"/>
        <v>813</v>
      </c>
      <c r="AX974" s="236">
        <f t="shared" ref="AX974" si="3809">+A974</f>
        <v>44798</v>
      </c>
      <c r="AY974" s="6">
        <v>0</v>
      </c>
      <c r="AZ974" s="237">
        <f t="shared" ref="AZ974" si="3810">+AZ973+AY974</f>
        <v>2552</v>
      </c>
      <c r="BA974" s="237">
        <f t="shared" si="3181"/>
        <v>451</v>
      </c>
      <c r="BB974" s="129">
        <v>0</v>
      </c>
      <c r="BC974" s="27">
        <f t="shared" ref="BC974" si="3811">+BC973+BB974</f>
        <v>1649</v>
      </c>
      <c r="BD974" s="237">
        <f t="shared" si="3182"/>
        <v>486</v>
      </c>
      <c r="BE974" s="228">
        <f t="shared" ref="BE974" si="3812">+Z974</f>
        <v>44798</v>
      </c>
      <c r="BF974" s="131">
        <f t="shared" ref="BF974" si="3813">+B974</f>
        <v>50</v>
      </c>
      <c r="BG974" s="131">
        <f t="shared" ref="BG974" si="3814">+BI974</f>
        <v>22203</v>
      </c>
      <c r="BH974" s="228">
        <f t="shared" ref="BH974" si="3815">+A974</f>
        <v>44798</v>
      </c>
      <c r="BI974" s="131">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78">
        <f t="shared" ref="BQ974" si="3824">+A974</f>
        <v>44798</v>
      </c>
      <c r="BR974">
        <f t="shared" ref="BR974:BR975" si="3825">+AF974</f>
        <v>378139</v>
      </c>
      <c r="BS974">
        <f t="shared" ref="BS974:BS975" si="3826">+AH974</f>
        <v>72972</v>
      </c>
      <c r="BT974">
        <f t="shared" ref="BT974:BT975" si="3827">+AJ974</f>
        <v>9643</v>
      </c>
      <c r="BU974">
        <v>15</v>
      </c>
      <c r="BV974">
        <f t="shared" ref="BV974" si="3828">+AD974</f>
        <v>1520</v>
      </c>
      <c r="BW974">
        <f t="shared" ref="BW974" si="3829">+BW970+BV974</f>
        <v>99870</v>
      </c>
      <c r="BX974" s="178">
        <f t="shared" ref="BX974" si="3830">+A974</f>
        <v>44798</v>
      </c>
      <c r="BY974">
        <f t="shared" ref="BY974" si="3831">+AL974</f>
        <v>793</v>
      </c>
      <c r="BZ974">
        <f t="shared" ref="BZ974" si="3832">+AN974</f>
        <v>785</v>
      </c>
      <c r="CA974">
        <f t="shared" ref="CA974" si="3833">+AP974</f>
        <v>6</v>
      </c>
      <c r="CB974" s="178">
        <f t="shared" ref="CB974" si="3834">+A974</f>
        <v>44798</v>
      </c>
      <c r="CC974">
        <f t="shared" ref="CC974:CC975" si="3835">+AR974</f>
        <v>5142279</v>
      </c>
      <c r="CD974">
        <f t="shared" ref="CD974" si="3836">+AT974</f>
        <v>13742</v>
      </c>
      <c r="CE974">
        <f t="shared" ref="CE974:CE975" si="3837">+AV974</f>
        <v>9728</v>
      </c>
      <c r="CF974" s="178">
        <f t="shared" ref="CF974" si="3838">+A974</f>
        <v>44798</v>
      </c>
      <c r="CG974">
        <f t="shared" ref="CG974" si="3839">+AQ974</f>
        <v>27227</v>
      </c>
      <c r="CH974">
        <f t="shared" ref="CH974" si="3840">+AU974</f>
        <v>37</v>
      </c>
      <c r="CI974" s="178">
        <f t="shared" ref="CI974" si="3841">+A974</f>
        <v>44798</v>
      </c>
      <c r="CJ974">
        <f t="shared" ref="CJ974" si="3842">+AD974</f>
        <v>1520</v>
      </c>
      <c r="CK974">
        <f t="shared" ref="CK974" si="3843">+AG974</f>
        <v>297</v>
      </c>
      <c r="CL974" s="178">
        <f t="shared" ref="CL974" si="3844">+A974</f>
        <v>44798</v>
      </c>
      <c r="CM974">
        <f t="shared" ref="CM974" si="3845">+AI974</f>
        <v>9</v>
      </c>
      <c r="CN974" s="1">
        <f t="shared" ref="CN974" si="3846">+Z974</f>
        <v>44798</v>
      </c>
      <c r="CO974" s="281">
        <f t="shared" ref="CO974" si="3847">+AD974</f>
        <v>1520</v>
      </c>
      <c r="CP974" s="1">
        <f t="shared" ref="CP974" si="3848">+Z974</f>
        <v>44798</v>
      </c>
      <c r="CQ974" s="282">
        <f t="shared" ref="CQ974" si="3849">+AI974</f>
        <v>9</v>
      </c>
      <c r="CR974" s="178">
        <f t="shared" ref="CR974" si="3850">+A974</f>
        <v>44798</v>
      </c>
      <c r="CS974">
        <f t="shared" ref="CS974" si="3851">+AQ974</f>
        <v>27227</v>
      </c>
      <c r="CT974">
        <f t="shared" ref="CT974" si="3852">+AU974</f>
        <v>37</v>
      </c>
      <c r="CU974">
        <f t="shared" ref="CU974" si="3853">+AS974</f>
        <v>0</v>
      </c>
    </row>
    <row r="975" spans="1:99" ht="18" customHeight="1" x14ac:dyDescent="0.55000000000000004">
      <c r="A975" s="178">
        <v>44799</v>
      </c>
      <c r="B975" s="239">
        <v>50</v>
      </c>
      <c r="C975" s="153">
        <f t="shared" ref="C975" si="3854">+B975+C974</f>
        <v>22253</v>
      </c>
      <c r="D975" s="295">
        <f t="shared" ref="D975" si="3855">+C975-F975</f>
        <v>597</v>
      </c>
      <c r="E975" s="146">
        <v>0</v>
      </c>
      <c r="F975" s="146">
        <v>21656</v>
      </c>
      <c r="G975" s="146">
        <v>0</v>
      </c>
      <c r="H975" s="134"/>
      <c r="I975" s="146">
        <v>0</v>
      </c>
      <c r="J975" s="134"/>
      <c r="K975" s="42">
        <v>0</v>
      </c>
      <c r="L975" s="145">
        <v>1194</v>
      </c>
      <c r="M975" s="239">
        <v>88</v>
      </c>
      <c r="N975" s="134"/>
      <c r="O975" s="134"/>
      <c r="P975" s="146">
        <v>62</v>
      </c>
      <c r="Q975" s="146">
        <v>4</v>
      </c>
      <c r="R975" s="134"/>
      <c r="S975" s="134"/>
      <c r="T975" s="146">
        <v>1249</v>
      </c>
      <c r="U975" s="146">
        <v>67</v>
      </c>
      <c r="V975" s="134"/>
      <c r="W975" s="42">
        <v>22330</v>
      </c>
      <c r="X975" s="147">
        <v>712</v>
      </c>
      <c r="Y975" s="5">
        <f t="shared" si="3179"/>
        <v>787</v>
      </c>
      <c r="Z975" s="75">
        <f t="shared" ref="Z975" si="3856">+A975</f>
        <v>44799</v>
      </c>
      <c r="AA975" s="229">
        <f t="shared" ref="AA975" si="3857">+AF975+AL975+AR975</f>
        <v>5549078</v>
      </c>
      <c r="AB975" s="229">
        <f t="shared" ref="AB975" si="3858">+AH975+AN975+AT975</f>
        <v>87754</v>
      </c>
      <c r="AC975" s="230">
        <f t="shared" ref="AC975" si="3859">+AJ975+AP975+AV975</f>
        <v>19429</v>
      </c>
      <c r="AD975" s="182">
        <f t="shared" ref="AD975" si="3860">+AF975-AF974</f>
        <v>1149</v>
      </c>
      <c r="AE975" s="242">
        <f t="shared" ref="AE975" si="3861">+AE974+AD975</f>
        <v>378083</v>
      </c>
      <c r="AF975" s="154">
        <v>379288</v>
      </c>
      <c r="AG975" s="183">
        <f t="shared" ref="AG975" si="3862">+AH975-AH974</f>
        <v>255</v>
      </c>
      <c r="AH975" s="154">
        <v>73227</v>
      </c>
      <c r="AI975" s="183">
        <f t="shared" ref="AI975" si="3863">+AJ975-AJ974</f>
        <v>7</v>
      </c>
      <c r="AJ975" s="184">
        <v>9650</v>
      </c>
      <c r="AK975" s="185">
        <f t="shared" ref="AK975" si="3864">+AL975-AL974</f>
        <v>0</v>
      </c>
      <c r="AL975" s="154">
        <v>793</v>
      </c>
      <c r="AM975" s="185">
        <f t="shared" ref="AM975" si="3865">+AN975-AN974</f>
        <v>0</v>
      </c>
      <c r="AN975" s="154">
        <v>785</v>
      </c>
      <c r="AO975" s="183">
        <f t="shared" ref="AO975" si="3866">+AP975-AP974</f>
        <v>0</v>
      </c>
      <c r="AP975" s="186">
        <v>6</v>
      </c>
      <c r="AQ975" s="185">
        <f t="shared" ref="AQ975" si="3867">+AR975-AR974</f>
        <v>26718</v>
      </c>
      <c r="AR975" s="154">
        <v>5168997</v>
      </c>
      <c r="AS975" s="183">
        <f t="shared" ref="AS975" si="3868">+AT975-AT974</f>
        <v>0</v>
      </c>
      <c r="AT975" s="154">
        <v>13742</v>
      </c>
      <c r="AU975" s="183">
        <f t="shared" ref="AU975" si="3869">+AV975-AV974</f>
        <v>45</v>
      </c>
      <c r="AV975" s="187">
        <v>9773</v>
      </c>
      <c r="AW975" s="237">
        <f t="shared" si="3180"/>
        <v>814</v>
      </c>
      <c r="AX975" s="236">
        <f t="shared" ref="AX975" si="3870">+A975</f>
        <v>44799</v>
      </c>
      <c r="AY975" s="6">
        <v>3</v>
      </c>
      <c r="AZ975" s="237">
        <f t="shared" ref="AZ975" si="3871">+AZ974+AY975</f>
        <v>2555</v>
      </c>
      <c r="BA975" s="237">
        <f t="shared" si="3181"/>
        <v>449</v>
      </c>
      <c r="BB975" s="129">
        <v>0</v>
      </c>
      <c r="BC975" s="27">
        <f t="shared" ref="BC975" si="3872">+BC974+BB975</f>
        <v>1649</v>
      </c>
      <c r="BD975" s="237">
        <f t="shared" si="3182"/>
        <v>484</v>
      </c>
      <c r="BE975" s="228">
        <f t="shared" ref="BE975" si="3873">+Z975</f>
        <v>44799</v>
      </c>
      <c r="BF975" s="131">
        <f t="shared" ref="BF975" si="3874">+B975</f>
        <v>50</v>
      </c>
      <c r="BG975" s="131">
        <f t="shared" ref="BG975" si="3875">+BI975</f>
        <v>22253</v>
      </c>
      <c r="BH975" s="228">
        <f t="shared" ref="BH975" si="3876">+A975</f>
        <v>44799</v>
      </c>
      <c r="BI975" s="131">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78">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78">
        <f t="shared" ref="BX975" si="3891">+A975</f>
        <v>44799</v>
      </c>
      <c r="BY975">
        <f t="shared" ref="BY975" si="3892">+AL975</f>
        <v>793</v>
      </c>
      <c r="BZ975">
        <f t="shared" ref="BZ975" si="3893">+AN975</f>
        <v>785</v>
      </c>
      <c r="CA975">
        <f t="shared" ref="CA975" si="3894">+AP975</f>
        <v>6</v>
      </c>
      <c r="CB975" s="178">
        <f t="shared" ref="CB975" si="3895">+A975</f>
        <v>44799</v>
      </c>
      <c r="CC975">
        <f t="shared" ref="CC975" si="3896">+AR975</f>
        <v>5168997</v>
      </c>
      <c r="CD975">
        <f t="shared" ref="CD975" si="3897">+AT975</f>
        <v>13742</v>
      </c>
      <c r="CE975">
        <f t="shared" ref="CE975" si="3898">+AV975</f>
        <v>9773</v>
      </c>
      <c r="CF975" s="178">
        <f t="shared" ref="CF975" si="3899">+A975</f>
        <v>44799</v>
      </c>
      <c r="CG975">
        <f t="shared" ref="CG975" si="3900">+AQ975</f>
        <v>26718</v>
      </c>
      <c r="CH975">
        <f t="shared" ref="CH975" si="3901">+AU975</f>
        <v>45</v>
      </c>
      <c r="CI975" s="178">
        <f t="shared" ref="CI975" si="3902">+A975</f>
        <v>44799</v>
      </c>
      <c r="CJ975">
        <f t="shared" ref="CJ975" si="3903">+AD975</f>
        <v>1149</v>
      </c>
      <c r="CK975">
        <f t="shared" ref="CK975" si="3904">+AG975</f>
        <v>255</v>
      </c>
      <c r="CL975" s="178">
        <f t="shared" ref="CL975" si="3905">+A975</f>
        <v>44799</v>
      </c>
      <c r="CM975">
        <f t="shared" ref="CM975" si="3906">+AI975</f>
        <v>7</v>
      </c>
      <c r="CN975" s="1">
        <f t="shared" ref="CN975" si="3907">+Z975</f>
        <v>44799</v>
      </c>
      <c r="CO975" s="281">
        <f t="shared" ref="CO975" si="3908">+AD975</f>
        <v>1149</v>
      </c>
      <c r="CP975" s="1">
        <f t="shared" ref="CP975" si="3909">+Z975</f>
        <v>44799</v>
      </c>
      <c r="CQ975" s="282">
        <f t="shared" ref="CQ975" si="3910">+AI975</f>
        <v>7</v>
      </c>
      <c r="CR975" s="178">
        <f t="shared" ref="CR975" si="3911">+A975</f>
        <v>44799</v>
      </c>
      <c r="CS975">
        <f t="shared" ref="CS975" si="3912">+AQ975</f>
        <v>26718</v>
      </c>
      <c r="CT975">
        <f t="shared" ref="CT975" si="3913">+AU975</f>
        <v>45</v>
      </c>
      <c r="CU975">
        <f t="shared" ref="CU975" si="3914">+AS975</f>
        <v>0</v>
      </c>
    </row>
    <row r="976" spans="1:99" ht="18" customHeight="1" x14ac:dyDescent="0.55000000000000004">
      <c r="A976" s="178"/>
      <c r="B976" s="239"/>
      <c r="C976" s="153"/>
      <c r="D976" s="295"/>
      <c r="E976" s="146"/>
      <c r="F976" s="146"/>
      <c r="G976" s="146"/>
      <c r="H976" s="134"/>
      <c r="I976" s="146"/>
      <c r="J976" s="134"/>
      <c r="K976" s="42"/>
      <c r="L976" s="145"/>
      <c r="M976" s="239"/>
      <c r="N976" s="134"/>
      <c r="O976" s="134"/>
      <c r="P976" s="146"/>
      <c r="Q976" s="146"/>
      <c r="R976" s="134"/>
      <c r="S976" s="134"/>
      <c r="T976" s="146"/>
      <c r="U976" s="146"/>
      <c r="V976" s="134"/>
      <c r="W976" s="42"/>
      <c r="X976" s="147"/>
      <c r="Y976" s="5"/>
      <c r="Z976" s="75"/>
      <c r="AA976" s="229"/>
      <c r="AB976" s="229"/>
      <c r="AC976" s="230"/>
      <c r="AD976" s="182"/>
      <c r="AE976" s="242"/>
      <c r="AF976" s="154"/>
      <c r="AG976" s="183"/>
      <c r="AH976" s="154"/>
      <c r="AI976" s="183"/>
      <c r="AJ976" s="184"/>
      <c r="AK976" s="185"/>
      <c r="AL976" s="154"/>
      <c r="AM976" s="183"/>
      <c r="AN976" s="154"/>
      <c r="AO976" s="183"/>
      <c r="AP976" s="186"/>
      <c r="AQ976" s="185"/>
      <c r="AR976" s="154"/>
      <c r="AS976" s="183"/>
      <c r="AT976" s="154"/>
      <c r="AU976" s="183"/>
      <c r="AV976" s="187"/>
      <c r="AW976" s="237"/>
      <c r="AX976" s="236"/>
      <c r="AY976" s="6"/>
      <c r="AZ976" s="237"/>
      <c r="BA976" s="237"/>
      <c r="BB976" s="129"/>
      <c r="BC976" s="27"/>
      <c r="BD976" s="237"/>
      <c r="BE976" s="228"/>
      <c r="BF976" s="131"/>
      <c r="BG976" s="131"/>
      <c r="BH976" s="228"/>
      <c r="BI976" s="131"/>
      <c r="BJ976" s="1"/>
      <c r="BN976" s="1"/>
      <c r="BQ976" s="178"/>
      <c r="BX976" s="178"/>
      <c r="CB976" s="178"/>
      <c r="CE976">
        <f>+AV976</f>
        <v>0</v>
      </c>
      <c r="CF976" s="297"/>
      <c r="CI976" s="178"/>
      <c r="CL976" s="178"/>
      <c r="CN976" s="1"/>
      <c r="CO976" s="281"/>
      <c r="CP976" s="1"/>
      <c r="CQ976" s="282"/>
      <c r="CR976" s="178"/>
    </row>
    <row r="977" spans="1:96" ht="18" customHeight="1" x14ac:dyDescent="0.55000000000000004">
      <c r="A977" s="178"/>
      <c r="B977" s="239"/>
      <c r="C977" s="153"/>
      <c r="D977" s="153"/>
      <c r="E977" s="146"/>
      <c r="F977" s="146"/>
      <c r="G977" s="146"/>
      <c r="H977" s="134"/>
      <c r="I977" s="146"/>
      <c r="J977" s="134"/>
      <c r="K977" s="42"/>
      <c r="L977" s="145"/>
      <c r="M977" s="146"/>
      <c r="N977" s="134"/>
      <c r="O977" s="134"/>
      <c r="P977" s="146"/>
      <c r="Q977" s="146"/>
      <c r="R977" s="134"/>
      <c r="S977" s="134"/>
      <c r="T977" s="146"/>
      <c r="U977" s="146"/>
      <c r="V977" s="134"/>
      <c r="W977" s="42"/>
      <c r="X977" s="147"/>
      <c r="Y977" s="5"/>
      <c r="Z977" s="75"/>
      <c r="AA977" s="229"/>
      <c r="AB977" s="229"/>
      <c r="AC977" s="230"/>
      <c r="AD977" s="182"/>
      <c r="AE977" s="242"/>
      <c r="AF977" s="154"/>
      <c r="AG977" s="183"/>
      <c r="AH977" s="154"/>
      <c r="AI977" s="183"/>
      <c r="AJ977" s="184"/>
      <c r="AK977" s="185"/>
      <c r="AL977" s="154"/>
      <c r="AM977" s="183"/>
      <c r="AN977" s="154"/>
      <c r="AO977" s="183"/>
      <c r="AP977" s="186"/>
      <c r="AQ977" s="185"/>
      <c r="AR977" s="154"/>
      <c r="AS977" s="183"/>
      <c r="AT977" s="154"/>
      <c r="AU977" s="183"/>
      <c r="AV977" s="187"/>
      <c r="AW977" s="237"/>
      <c r="AX977" s="236"/>
      <c r="AY977" s="6"/>
      <c r="AZ977" s="237"/>
      <c r="BA977" s="237"/>
      <c r="BB977" s="129"/>
      <c r="BC977" s="27"/>
      <c r="BD977" s="237"/>
      <c r="BE977" s="228"/>
      <c r="BF977" s="131"/>
      <c r="BG977" s="131"/>
      <c r="BH977" s="228"/>
      <c r="BI977" s="131"/>
      <c r="BJ977" s="1"/>
      <c r="BN977" s="1"/>
      <c r="BQ977" s="178"/>
      <c r="BX977" s="178"/>
      <c r="CB977" s="178"/>
      <c r="CI977" s="178"/>
      <c r="CL977" s="178"/>
      <c r="CN977" s="1"/>
      <c r="CO977" s="281"/>
      <c r="CP977" s="1"/>
      <c r="CQ977" s="282"/>
      <c r="CR977" s="178"/>
    </row>
    <row r="978" spans="1:96" ht="7" customHeight="1" thickBot="1" x14ac:dyDescent="0.6">
      <c r="A978" s="66"/>
      <c r="B978" s="145"/>
      <c r="C978" s="153"/>
      <c r="D978" s="146"/>
      <c r="E978" s="146"/>
      <c r="F978" s="146"/>
      <c r="G978" s="146"/>
      <c r="H978" s="134"/>
      <c r="I978" s="146"/>
      <c r="J978" s="134"/>
      <c r="K978" s="147"/>
      <c r="L978" s="145"/>
      <c r="M978" s="146"/>
      <c r="N978" s="134"/>
      <c r="O978" s="134"/>
      <c r="P978" s="146"/>
      <c r="Q978" s="146"/>
      <c r="R978" s="134"/>
      <c r="S978" s="134"/>
      <c r="T978" s="146"/>
      <c r="U978" s="146"/>
      <c r="V978" s="134"/>
      <c r="W978" s="42"/>
      <c r="X978" s="147"/>
      <c r="Z978" s="66"/>
      <c r="AA978" s="64"/>
      <c r="AB978" s="64"/>
      <c r="AC978" s="64"/>
      <c r="AD978" s="182"/>
      <c r="AE978" s="242"/>
      <c r="AF978" s="154"/>
      <c r="AG978" s="183"/>
      <c r="AH978" s="154"/>
      <c r="AI978" s="183"/>
      <c r="AJ978" s="184"/>
      <c r="AK978" s="185"/>
      <c r="AL978" s="154"/>
      <c r="AM978" s="183"/>
      <c r="AN978" s="154"/>
      <c r="AO978" s="183"/>
      <c r="AP978" s="186"/>
      <c r="AQ978" s="185"/>
      <c r="AR978" s="154"/>
      <c r="AS978" s="183"/>
      <c r="AT978" s="154"/>
      <c r="AU978" s="183"/>
      <c r="AV978" s="187"/>
    </row>
    <row r="979" spans="1:96" x14ac:dyDescent="0.5500000000000000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AE979">
        <f>SUM(AD443:AD448)</f>
        <v>190</v>
      </c>
      <c r="AY979" s="45" t="s">
        <v>474</v>
      </c>
      <c r="BB979" s="45" t="s">
        <v>473</v>
      </c>
      <c r="BV979">
        <f>SUM(BV442:BV978)</f>
        <v>368138</v>
      </c>
    </row>
    <row r="980" spans="1:96" x14ac:dyDescent="0.55000000000000004">
      <c r="B980">
        <f>SUM(B554:B584)</f>
        <v>832</v>
      </c>
      <c r="AA980" s="298">
        <f>+AA881-AA880</f>
        <v>82409</v>
      </c>
      <c r="AE980">
        <f>SUM(AD797:AD977)</f>
        <v>299167</v>
      </c>
      <c r="AI980" s="258">
        <f>SUM(AI189:AI558)</f>
        <v>205</v>
      </c>
      <c r="AJ980">
        <f>SUM(AI797:AI977)</f>
        <v>8906</v>
      </c>
      <c r="AK980">
        <f>SUM(AK907:AK976)</f>
        <v>710</v>
      </c>
      <c r="AT980" s="45">
        <f>SUM(AU908:AU976)</f>
        <v>4552</v>
      </c>
      <c r="AU980">
        <f>SUM(AU889:AU918)</f>
        <v>4396</v>
      </c>
      <c r="AV980">
        <f>SUM(AU854:AU977)</f>
        <v>8917</v>
      </c>
      <c r="AY980" s="45">
        <f>SUM(AY359:AY413)</f>
        <v>69</v>
      </c>
      <c r="BB980" s="45">
        <f>SUM(BB374:BB413)</f>
        <v>941</v>
      </c>
    </row>
    <row r="981" spans="1:96" x14ac:dyDescent="0.55000000000000004">
      <c r="L981">
        <f>SUM(L97:L980)</f>
        <v>739961</v>
      </c>
      <c r="P981">
        <f>SUM(P97:P980)</f>
        <v>33652</v>
      </c>
      <c r="AD981">
        <f>SUM(AD188:AD194)</f>
        <v>82</v>
      </c>
      <c r="AJ981">
        <f>SUM(AI797:AI827)</f>
        <v>7081</v>
      </c>
      <c r="AV981">
        <f>SUM(AU797:AU827)</f>
        <v>0</v>
      </c>
      <c r="AY981" s="45" t="s">
        <v>685</v>
      </c>
    </row>
    <row r="982" spans="1:96" ht="15" customHeight="1" x14ac:dyDescent="0.55000000000000004">
      <c r="A982" s="129"/>
      <c r="D982">
        <f>SUM(B229:B259)</f>
        <v>435</v>
      </c>
      <c r="Z982" s="129"/>
      <c r="AA982" s="129"/>
      <c r="AB982" s="129"/>
      <c r="AC982" s="129"/>
      <c r="AJ982">
        <f>SUM(AI828:AI857)</f>
        <v>1483</v>
      </c>
      <c r="AV982">
        <f>SUM(AU828:AU857)</f>
        <v>12</v>
      </c>
      <c r="AY982" s="45">
        <f>SUM(AY581:AY978)</f>
        <v>2145</v>
      </c>
    </row>
    <row r="983" spans="1:96" x14ac:dyDescent="0.55000000000000004">
      <c r="AB983" s="45" t="s">
        <v>827</v>
      </c>
      <c r="AD983" s="45">
        <f>SUM(AD810:AD816)</f>
        <v>17671</v>
      </c>
      <c r="AH983" s="5">
        <f>SUM(AD797:AD827)</f>
        <v>206192</v>
      </c>
      <c r="AI983" s="6" t="s">
        <v>949</v>
      </c>
      <c r="AJ983" s="5">
        <f>SUM(AI797:AI827)</f>
        <v>7081</v>
      </c>
      <c r="AN983" s="247">
        <f>SUM(AK797:AK827)</f>
        <v>1</v>
      </c>
      <c r="AO983" s="251" t="s">
        <v>949</v>
      </c>
      <c r="AP983" s="247">
        <f>SUM(AO797:AO827)</f>
        <v>0</v>
      </c>
      <c r="AT983" s="27">
        <f>SUM(AQ797:AQ827)</f>
        <v>2905</v>
      </c>
      <c r="AU983" s="238" t="s">
        <v>949</v>
      </c>
      <c r="AV983" s="27">
        <f>SUM(AU797:AU827)</f>
        <v>0</v>
      </c>
    </row>
    <row r="984" spans="1:96" x14ac:dyDescent="0.55000000000000004">
      <c r="AH984" s="5">
        <f>SUM(AD828:AD857)</f>
        <v>44357</v>
      </c>
      <c r="AI984" s="6" t="s">
        <v>948</v>
      </c>
      <c r="AJ984" s="5">
        <f>SUM(AI828:AI857)</f>
        <v>1483</v>
      </c>
      <c r="AN984" s="247">
        <f>SUM(AK828:AK857)</f>
        <v>0</v>
      </c>
      <c r="AO984" s="251" t="s">
        <v>948</v>
      </c>
      <c r="AP984" s="247">
        <f>SUM(AO828:AO857)</f>
        <v>0</v>
      </c>
      <c r="AT984" s="27">
        <f>SUM(AQ828:AQ857)</f>
        <v>92489</v>
      </c>
      <c r="AU984" s="238" t="s">
        <v>948</v>
      </c>
      <c r="AV984" s="27">
        <f>SUM(AU828:AU857)</f>
        <v>12</v>
      </c>
    </row>
    <row r="985" spans="1:96" x14ac:dyDescent="0.55000000000000004">
      <c r="AH985" s="5">
        <f>SUM(AD858:AD888)</f>
        <v>1728</v>
      </c>
      <c r="AI985" s="6" t="s">
        <v>914</v>
      </c>
      <c r="AJ985" s="5">
        <f>SUM(AI858:AI888)</f>
        <v>70</v>
      </c>
      <c r="AN985" s="247">
        <f>SUM(AK858:AK888)</f>
        <v>1</v>
      </c>
      <c r="AO985" s="251" t="s">
        <v>914</v>
      </c>
      <c r="AP985" s="247">
        <f>SUM(AO858:AO888)</f>
        <v>0</v>
      </c>
      <c r="AT985" s="27">
        <f>SUM(AQ858:AQ888)</f>
        <v>1917100</v>
      </c>
      <c r="AU985" s="238" t="s">
        <v>914</v>
      </c>
      <c r="AV985" s="27">
        <f>SUM(AU858:AU888)</f>
        <v>1390</v>
      </c>
    </row>
    <row r="986" spans="1:96" x14ac:dyDescent="0.55000000000000004">
      <c r="AH986" s="5">
        <f>SUM(AD889:AD918)</f>
        <v>5667</v>
      </c>
      <c r="AI986" s="6" t="s">
        <v>947</v>
      </c>
      <c r="AJ986" s="5">
        <f>SUM(AI889:AI918)</f>
        <v>23</v>
      </c>
      <c r="AN986" s="247">
        <f>SUM(AK889:AK918)</f>
        <v>181</v>
      </c>
      <c r="AO986" s="251" t="s">
        <v>947</v>
      </c>
      <c r="AP986" s="247">
        <f>SUM(AO889:AO918)</f>
        <v>0</v>
      </c>
      <c r="AT986" s="27">
        <f>SUM(AQ889:AQ918)</f>
        <v>1734300</v>
      </c>
      <c r="AU986" s="238" t="s">
        <v>947</v>
      </c>
      <c r="AV986" s="27">
        <f>SUM(AU889:AU918)</f>
        <v>4396</v>
      </c>
    </row>
    <row r="987" spans="1:96" x14ac:dyDescent="0.55000000000000004">
      <c r="AH987" s="5">
        <f>SUM(AD919:AD949)</f>
        <v>17832</v>
      </c>
      <c r="AI987" s="6" t="s">
        <v>966</v>
      </c>
      <c r="AJ987" s="5">
        <f>SUM(AI919:AI949)</f>
        <v>102</v>
      </c>
      <c r="AN987" s="247">
        <f>SUM(AK919:AK949)</f>
        <v>527</v>
      </c>
      <c r="AO987" s="251" t="s">
        <v>966</v>
      </c>
      <c r="AP987" s="247">
        <f>SUM(AO919:AO949)</f>
        <v>6</v>
      </c>
      <c r="AT987" s="27">
        <f>SUM(AQ919:AQ949)</f>
        <v>820902</v>
      </c>
      <c r="AU987" s="238" t="s">
        <v>966</v>
      </c>
      <c r="AV987" s="27">
        <f>SUM(AU919:AU949)</f>
        <v>2276</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50"/>
  <sheetViews>
    <sheetView zoomScale="115" zoomScaleNormal="115" workbookViewId="0">
      <pane xSplit="3" ySplit="1" topLeftCell="D727" activePane="bottomRight" state="frozen"/>
      <selection pane="topRight" activeCell="C1" sqref="C1"/>
      <selection pane="bottomLeft" activeCell="A2" sqref="A2"/>
      <selection pane="bottomRight" activeCell="I738" sqref="I73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f t="shared" ref="B718" si="238">SUM(D718:AF718)-J718</f>
        <v>53</v>
      </c>
      <c r="C718" s="123">
        <v>44779</v>
      </c>
      <c r="D718" s="106">
        <v>3</v>
      </c>
      <c r="E718" s="106">
        <v>19</v>
      </c>
      <c r="F718" s="106">
        <v>4</v>
      </c>
      <c r="I718" s="106">
        <v>8</v>
      </c>
      <c r="J718" s="300">
        <f t="shared" ref="J718" si="239">SUM(K718:AE718)</f>
        <v>19</v>
      </c>
      <c r="K718" s="106">
        <v>10</v>
      </c>
      <c r="M718" s="106">
        <v>1</v>
      </c>
      <c r="S718" s="106">
        <v>1</v>
      </c>
      <c r="V718" s="106">
        <v>2</v>
      </c>
      <c r="AB718" s="106">
        <v>4</v>
      </c>
      <c r="AE718" s="106">
        <v>1</v>
      </c>
      <c r="AF718" s="301"/>
      <c r="AG718" s="123">
        <f t="shared" ref="AG718" si="240">+C718</f>
        <v>44779</v>
      </c>
      <c r="AH718" s="302">
        <f t="shared" ref="AH718" si="241">+AK718-AI718-AJ718</f>
        <v>50</v>
      </c>
      <c r="AI718" s="302">
        <f t="shared" ref="AI718" si="242">+H718</f>
        <v>0</v>
      </c>
      <c r="AJ718" s="106">
        <f t="shared" ref="AJ718" si="243">+D718</f>
        <v>3</v>
      </c>
      <c r="AK718" s="302">
        <f t="shared" ref="AK718" si="244">+B718</f>
        <v>53</v>
      </c>
    </row>
    <row r="719" spans="2:37" s="106" customFormat="1" ht="17.5" customHeight="1" x14ac:dyDescent="0.55000000000000004">
      <c r="B719" s="300">
        <f t="shared" ref="B719" si="245">SUM(D719:AF719)-J719</f>
        <v>56</v>
      </c>
      <c r="C719" s="123">
        <v>44780</v>
      </c>
      <c r="D719" s="106">
        <v>7</v>
      </c>
      <c r="E719" s="106">
        <v>18</v>
      </c>
      <c r="F719" s="106">
        <v>9</v>
      </c>
      <c r="G719" s="106">
        <v>4</v>
      </c>
      <c r="H719" s="106">
        <v>1</v>
      </c>
      <c r="I719" s="106">
        <v>9</v>
      </c>
      <c r="J719" s="300">
        <f t="shared" ref="J719" si="246">SUM(K719:AE719)</f>
        <v>8</v>
      </c>
      <c r="K719" s="106">
        <v>4</v>
      </c>
      <c r="S719" s="106">
        <v>1</v>
      </c>
      <c r="V719" s="106">
        <v>2</v>
      </c>
      <c r="AD719" s="106">
        <v>1</v>
      </c>
      <c r="AF719" s="301"/>
      <c r="AG719" s="123">
        <f t="shared" ref="AG719" si="247">+C719</f>
        <v>44780</v>
      </c>
      <c r="AH719" s="302">
        <f t="shared" ref="AH719" si="248">+AK719-AI719-AJ719</f>
        <v>48</v>
      </c>
      <c r="AI719" s="302">
        <f t="shared" ref="AI719" si="249">+H719</f>
        <v>1</v>
      </c>
      <c r="AJ719" s="106">
        <f t="shared" ref="AJ719" si="250">+D719</f>
        <v>7</v>
      </c>
      <c r="AK719" s="302">
        <f t="shared" ref="AK719" si="251">+B719</f>
        <v>56</v>
      </c>
    </row>
    <row r="720" spans="2:37" s="106" customFormat="1" ht="17.5" customHeight="1" x14ac:dyDescent="0.55000000000000004">
      <c r="B720" s="300">
        <f t="shared" ref="B720" si="252">SUM(D720:AF720)-J720</f>
        <v>49</v>
      </c>
      <c r="C720" s="123">
        <v>44781</v>
      </c>
      <c r="D720" s="106">
        <v>2</v>
      </c>
      <c r="E720" s="106">
        <v>16</v>
      </c>
      <c r="F720" s="106">
        <v>7</v>
      </c>
      <c r="G720" s="106">
        <v>2</v>
      </c>
      <c r="H720" s="106">
        <v>1</v>
      </c>
      <c r="I720" s="106">
        <v>8</v>
      </c>
      <c r="J720" s="300">
        <f t="shared" ref="J720" si="253">SUM(K720:AE720)</f>
        <v>13</v>
      </c>
      <c r="K720" s="106">
        <v>9</v>
      </c>
      <c r="S720" s="106">
        <v>1</v>
      </c>
      <c r="V720" s="106">
        <v>1</v>
      </c>
      <c r="Y720" s="106">
        <v>1</v>
      </c>
      <c r="AD720" s="106">
        <v>1</v>
      </c>
      <c r="AF720" s="301"/>
      <c r="AG720" s="123">
        <f t="shared" ref="AG720" si="254">+C720</f>
        <v>44781</v>
      </c>
      <c r="AH720" s="302">
        <f t="shared" ref="AH720" si="255">+AK720-AI720-AJ720</f>
        <v>46</v>
      </c>
      <c r="AI720" s="302">
        <f t="shared" ref="AI720" si="256">+H720</f>
        <v>1</v>
      </c>
      <c r="AJ720" s="106">
        <f t="shared" ref="AJ720" si="257">+D720</f>
        <v>2</v>
      </c>
      <c r="AK720" s="302">
        <f t="shared" ref="AK720" si="258">+B720</f>
        <v>49</v>
      </c>
    </row>
    <row r="721" spans="2:37" s="106" customFormat="1" ht="17.5" customHeight="1" x14ac:dyDescent="0.55000000000000004">
      <c r="B721" s="300">
        <f t="shared" ref="B721" si="259">SUM(D721:AF721)-J721</f>
        <v>64</v>
      </c>
      <c r="C721" s="123">
        <v>44782</v>
      </c>
      <c r="D721" s="106">
        <v>20</v>
      </c>
      <c r="E721" s="106">
        <v>20</v>
      </c>
      <c r="F721" s="106">
        <v>7</v>
      </c>
      <c r="H721" s="106">
        <v>1</v>
      </c>
      <c r="I721" s="106">
        <v>3</v>
      </c>
      <c r="J721" s="300">
        <f t="shared" ref="J721" si="260">SUM(K721:AE721)</f>
        <v>13</v>
      </c>
      <c r="K721" s="106">
        <v>4</v>
      </c>
      <c r="M721" s="106">
        <v>1</v>
      </c>
      <c r="R721" s="106">
        <v>1</v>
      </c>
      <c r="Y721" s="106">
        <v>1</v>
      </c>
      <c r="AB721" s="106">
        <v>6</v>
      </c>
      <c r="AF721" s="301"/>
      <c r="AG721" s="123">
        <f t="shared" ref="AG721" si="261">+C721</f>
        <v>44782</v>
      </c>
      <c r="AH721" s="302">
        <f t="shared" ref="AH721" si="262">+AK721-AI721-AJ721</f>
        <v>43</v>
      </c>
      <c r="AI721" s="302">
        <f t="shared" ref="AI721" si="263">+H721</f>
        <v>1</v>
      </c>
      <c r="AJ721" s="106">
        <f t="shared" ref="AJ721" si="264">+D721</f>
        <v>20</v>
      </c>
      <c r="AK721" s="302">
        <f t="shared" ref="AK721" si="265">+B721</f>
        <v>64</v>
      </c>
    </row>
    <row r="722" spans="2:37" s="106" customFormat="1" ht="17.5" customHeight="1" x14ac:dyDescent="0.55000000000000004">
      <c r="B722" s="300">
        <f t="shared" ref="B722" si="266">SUM(D722:AF722)-J722</f>
        <v>83</v>
      </c>
      <c r="C722" s="123">
        <v>44783</v>
      </c>
      <c r="D722" s="106">
        <v>14</v>
      </c>
      <c r="E722" s="106">
        <v>27</v>
      </c>
      <c r="F722" s="106">
        <v>3</v>
      </c>
      <c r="G722" s="106">
        <v>4</v>
      </c>
      <c r="H722" s="106">
        <v>4</v>
      </c>
      <c r="I722" s="106">
        <v>11</v>
      </c>
      <c r="J722" s="300">
        <f t="shared" ref="J722" si="267">SUM(K722:AE722)</f>
        <v>20</v>
      </c>
      <c r="K722" s="106">
        <v>7</v>
      </c>
      <c r="O722" s="106">
        <v>1</v>
      </c>
      <c r="W722" s="106">
        <v>2</v>
      </c>
      <c r="Y722" s="106">
        <v>2</v>
      </c>
      <c r="AB722" s="106">
        <v>4</v>
      </c>
      <c r="AD722" s="106">
        <v>3</v>
      </c>
      <c r="AE722" s="106">
        <v>1</v>
      </c>
      <c r="AF722" s="301"/>
      <c r="AG722" s="123">
        <f t="shared" ref="AG722" si="268">+C722</f>
        <v>44783</v>
      </c>
      <c r="AH722" s="302">
        <f t="shared" ref="AH722" si="269">+AK722-AI722-AJ722</f>
        <v>65</v>
      </c>
      <c r="AI722" s="302">
        <f t="shared" ref="AI722" si="270">+H722</f>
        <v>4</v>
      </c>
      <c r="AJ722" s="106">
        <f t="shared" ref="AJ722" si="271">+D722</f>
        <v>14</v>
      </c>
      <c r="AK722" s="302">
        <f t="shared" ref="AK722" si="272">+B722</f>
        <v>83</v>
      </c>
    </row>
    <row r="723" spans="2:37" s="106" customFormat="1" ht="17.5" customHeight="1" x14ac:dyDescent="0.55000000000000004">
      <c r="B723" s="300">
        <f t="shared" ref="B723" si="273">SUM(D723:AF723)-J723</f>
        <v>56</v>
      </c>
      <c r="C723" s="123">
        <v>44784</v>
      </c>
      <c r="D723" s="106">
        <v>8</v>
      </c>
      <c r="E723" s="106">
        <v>19</v>
      </c>
      <c r="F723" s="106">
        <v>7</v>
      </c>
      <c r="G723" s="106">
        <v>1</v>
      </c>
      <c r="I723" s="106">
        <v>6</v>
      </c>
      <c r="J723" s="300">
        <f t="shared" ref="J723" si="274">SUM(K723:AE723)</f>
        <v>15</v>
      </c>
      <c r="K723" s="106">
        <v>4</v>
      </c>
      <c r="O723" s="106">
        <v>2</v>
      </c>
      <c r="X723" s="106">
        <v>1</v>
      </c>
      <c r="Y723" s="106">
        <v>1</v>
      </c>
      <c r="AB723" s="106">
        <v>4</v>
      </c>
      <c r="AD723" s="106">
        <v>2</v>
      </c>
      <c r="AE723" s="106">
        <v>1</v>
      </c>
      <c r="AF723" s="301"/>
      <c r="AG723" s="123">
        <f t="shared" ref="AG723" si="275">+C723</f>
        <v>44784</v>
      </c>
      <c r="AH723" s="302">
        <f t="shared" ref="AH723" si="276">+AK723-AI723-AJ723</f>
        <v>48</v>
      </c>
      <c r="AI723" s="302">
        <f t="shared" ref="AI723" si="277">+H723</f>
        <v>0</v>
      </c>
      <c r="AJ723" s="106">
        <f t="shared" ref="AJ723" si="278">+D723</f>
        <v>8</v>
      </c>
      <c r="AK723" s="302">
        <f t="shared" ref="AK723" si="279">+B723</f>
        <v>56</v>
      </c>
    </row>
    <row r="724" spans="2:37" s="106" customFormat="1" ht="17.5" customHeight="1" x14ac:dyDescent="0.55000000000000004">
      <c r="B724" s="300">
        <f t="shared" ref="B724:B725" si="280">SUM(D724:AF724)-J724</f>
        <v>58</v>
      </c>
      <c r="C724" s="123">
        <v>44785</v>
      </c>
      <c r="D724" s="106">
        <v>8</v>
      </c>
      <c r="E724" s="106">
        <v>13</v>
      </c>
      <c r="F724" s="106">
        <v>6</v>
      </c>
      <c r="I724" s="106">
        <v>7</v>
      </c>
      <c r="J724" s="300">
        <f t="shared" ref="J724:J725" si="281">SUM(K724:AE724)</f>
        <v>24</v>
      </c>
      <c r="K724" s="106">
        <v>9</v>
      </c>
      <c r="O724" s="106">
        <v>1</v>
      </c>
      <c r="S724" s="106">
        <v>1</v>
      </c>
      <c r="Y724" s="106">
        <v>1</v>
      </c>
      <c r="Z724" s="106">
        <v>3</v>
      </c>
      <c r="AB724" s="106">
        <v>7</v>
      </c>
      <c r="AD724" s="106">
        <v>2</v>
      </c>
      <c r="AF724" s="301"/>
      <c r="AG724" s="123">
        <f t="shared" ref="AG724:AG725" si="282">+C724</f>
        <v>44785</v>
      </c>
      <c r="AH724" s="302">
        <f t="shared" ref="AH724:AH725" si="283">+AK724-AI724-AJ724</f>
        <v>50</v>
      </c>
      <c r="AI724" s="302">
        <f t="shared" ref="AI724:AI725" si="284">+H724</f>
        <v>0</v>
      </c>
      <c r="AJ724" s="106">
        <f t="shared" ref="AJ724:AJ725" si="285">+D724</f>
        <v>8</v>
      </c>
      <c r="AK724" s="302">
        <f t="shared" ref="AK724:AK725" si="286">+B724</f>
        <v>58</v>
      </c>
    </row>
    <row r="725" spans="2:37" s="106" customFormat="1" ht="17.5" customHeight="1" x14ac:dyDescent="0.55000000000000004">
      <c r="B725" s="300">
        <f t="shared" si="280"/>
        <v>53</v>
      </c>
      <c r="C725" s="123">
        <v>44786</v>
      </c>
      <c r="D725" s="106">
        <v>8</v>
      </c>
      <c r="E725" s="106">
        <v>13</v>
      </c>
      <c r="I725" s="106">
        <v>11</v>
      </c>
      <c r="J725" s="300">
        <f t="shared" si="281"/>
        <v>21</v>
      </c>
      <c r="K725" s="106">
        <v>15</v>
      </c>
      <c r="O725" s="106">
        <v>3</v>
      </c>
      <c r="X725" s="106">
        <v>1</v>
      </c>
      <c r="Z725" s="106">
        <v>2</v>
      </c>
      <c r="AF725" s="301"/>
      <c r="AG725" s="123">
        <f t="shared" si="282"/>
        <v>44786</v>
      </c>
      <c r="AH725" s="302">
        <f t="shared" si="283"/>
        <v>45</v>
      </c>
      <c r="AI725" s="302">
        <f t="shared" si="284"/>
        <v>0</v>
      </c>
      <c r="AJ725" s="106">
        <f t="shared" si="285"/>
        <v>8</v>
      </c>
      <c r="AK725" s="302">
        <f t="shared" si="286"/>
        <v>53</v>
      </c>
    </row>
    <row r="726" spans="2:37" s="106" customFormat="1" ht="17.5" customHeight="1" x14ac:dyDescent="0.55000000000000004">
      <c r="B726" s="300">
        <f t="shared" ref="B726" si="287">SUM(D726:AF726)-J726</f>
        <v>78</v>
      </c>
      <c r="C726" s="123">
        <v>44787</v>
      </c>
      <c r="D726" s="106">
        <v>11</v>
      </c>
      <c r="E726" s="106">
        <v>15</v>
      </c>
      <c r="F726" s="106">
        <v>6</v>
      </c>
      <c r="H726" s="106">
        <v>3</v>
      </c>
      <c r="I726" s="106">
        <v>5</v>
      </c>
      <c r="J726" s="300">
        <f t="shared" ref="J726" si="288">SUM(K726:AE726)</f>
        <v>38</v>
      </c>
      <c r="K726" s="106">
        <v>16</v>
      </c>
      <c r="O726" s="106">
        <v>3</v>
      </c>
      <c r="S726" s="106">
        <v>6</v>
      </c>
      <c r="X726" s="106">
        <v>3</v>
      </c>
      <c r="Y726" s="106">
        <v>2</v>
      </c>
      <c r="Z726" s="106">
        <v>2</v>
      </c>
      <c r="AB726" s="106">
        <v>6</v>
      </c>
      <c r="AF726" s="301"/>
      <c r="AG726" s="123">
        <f t="shared" ref="AG726" si="289">+C726</f>
        <v>44787</v>
      </c>
      <c r="AH726" s="302">
        <f t="shared" ref="AH726" si="290">+AK726-AI726-AJ726</f>
        <v>64</v>
      </c>
      <c r="AI726" s="302">
        <f t="shared" ref="AI726" si="291">+H726</f>
        <v>3</v>
      </c>
      <c r="AJ726" s="106">
        <f t="shared" ref="AJ726" si="292">+D726</f>
        <v>11</v>
      </c>
      <c r="AK726" s="302">
        <f t="shared" ref="AK726" si="293">+B726</f>
        <v>78</v>
      </c>
    </row>
    <row r="727" spans="2:37" s="106" customFormat="1" ht="17.5" customHeight="1" x14ac:dyDescent="0.55000000000000004">
      <c r="B727" s="300">
        <f t="shared" ref="B727" si="294">SUM(D727:AF727)-J727</f>
        <v>61</v>
      </c>
      <c r="C727" s="123">
        <v>44788</v>
      </c>
      <c r="D727" s="106">
        <v>10</v>
      </c>
      <c r="E727" s="106">
        <v>3</v>
      </c>
      <c r="F727" s="106">
        <v>11</v>
      </c>
      <c r="H727" s="106">
        <v>2</v>
      </c>
      <c r="I727" s="106">
        <v>11</v>
      </c>
      <c r="J727" s="300">
        <f t="shared" ref="J727" si="295">SUM(K727:AE727)</f>
        <v>24</v>
      </c>
      <c r="K727" s="106">
        <v>13</v>
      </c>
      <c r="S727" s="106">
        <v>1</v>
      </c>
      <c r="V727" s="106">
        <v>1</v>
      </c>
      <c r="Y727" s="106">
        <v>1</v>
      </c>
      <c r="Z727" s="106">
        <v>1</v>
      </c>
      <c r="AB727" s="106">
        <v>6</v>
      </c>
      <c r="AD727" s="106">
        <v>1</v>
      </c>
      <c r="AF727" s="301"/>
      <c r="AG727" s="123">
        <f t="shared" ref="AG727" si="296">+C727</f>
        <v>44788</v>
      </c>
      <c r="AH727" s="302">
        <f t="shared" ref="AH727" si="297">+AK727-AI727-AJ727</f>
        <v>49</v>
      </c>
      <c r="AI727" s="302">
        <f t="shared" ref="AI727" si="298">+H727</f>
        <v>2</v>
      </c>
      <c r="AJ727" s="106">
        <f t="shared" ref="AJ727" si="299">+D727</f>
        <v>10</v>
      </c>
      <c r="AK727" s="302">
        <f t="shared" ref="AK727" si="300">+B727</f>
        <v>61</v>
      </c>
    </row>
    <row r="728" spans="2:37" s="106" customFormat="1" ht="17.5" customHeight="1" x14ac:dyDescent="0.55000000000000004">
      <c r="B728" s="300">
        <f t="shared" ref="B728" si="301">SUM(D728:AF728)-J728</f>
        <v>71</v>
      </c>
      <c r="C728" s="123">
        <v>44789</v>
      </c>
      <c r="D728" s="106">
        <v>7</v>
      </c>
      <c r="E728" s="106">
        <v>14</v>
      </c>
      <c r="F728" s="106">
        <v>1</v>
      </c>
      <c r="H728" s="106">
        <v>4</v>
      </c>
      <c r="I728" s="106">
        <v>5</v>
      </c>
      <c r="J728" s="300">
        <f t="shared" ref="J728" si="302">SUM(K728:AE728)</f>
        <v>40</v>
      </c>
      <c r="K728" s="106">
        <v>21</v>
      </c>
      <c r="V728" s="106">
        <v>3</v>
      </c>
      <c r="X728" s="106">
        <v>4</v>
      </c>
      <c r="Y728" s="106">
        <v>8</v>
      </c>
      <c r="AB728" s="106">
        <v>4</v>
      </c>
      <c r="AF728" s="301"/>
      <c r="AG728" s="123">
        <f t="shared" ref="AG728" si="303">+C728</f>
        <v>44789</v>
      </c>
      <c r="AH728" s="302">
        <f t="shared" ref="AH728" si="304">+AK728-AI728-AJ728</f>
        <v>60</v>
      </c>
      <c r="AI728" s="302">
        <f t="shared" ref="AI728" si="305">+H728</f>
        <v>4</v>
      </c>
      <c r="AJ728" s="106">
        <f t="shared" ref="AJ728" si="306">+D728</f>
        <v>7</v>
      </c>
      <c r="AK728" s="302">
        <f t="shared" ref="AK728" si="307">+B728</f>
        <v>71</v>
      </c>
    </row>
    <row r="729" spans="2:37" s="106" customFormat="1" ht="17.5" customHeight="1" x14ac:dyDescent="0.55000000000000004">
      <c r="B729" s="300">
        <f t="shared" ref="B729" si="308">SUM(D729:AF729)-J729</f>
        <v>68</v>
      </c>
      <c r="C729" s="123">
        <v>44790</v>
      </c>
      <c r="D729" s="106">
        <v>7</v>
      </c>
      <c r="E729" s="106">
        <v>7</v>
      </c>
      <c r="F729" s="106">
        <v>1</v>
      </c>
      <c r="G729" s="106">
        <v>1</v>
      </c>
      <c r="H729" s="106">
        <v>7</v>
      </c>
      <c r="I729" s="106">
        <v>17</v>
      </c>
      <c r="J729" s="300">
        <f t="shared" ref="J729" si="309">SUM(K729:AE729)</f>
        <v>28</v>
      </c>
      <c r="K729" s="106">
        <v>7</v>
      </c>
      <c r="S729" s="106">
        <v>4</v>
      </c>
      <c r="V729" s="106">
        <v>1</v>
      </c>
      <c r="X729" s="106">
        <v>1</v>
      </c>
      <c r="AB729" s="106">
        <v>2</v>
      </c>
      <c r="AD729" s="106">
        <v>11</v>
      </c>
      <c r="AE729" s="106">
        <v>2</v>
      </c>
      <c r="AF729" s="301"/>
      <c r="AG729" s="123">
        <f t="shared" ref="AG729" si="310">+C729</f>
        <v>44790</v>
      </c>
      <c r="AH729" s="302">
        <f t="shared" ref="AH729" si="311">+AK729-AI729-AJ729</f>
        <v>54</v>
      </c>
      <c r="AI729" s="302">
        <f t="shared" ref="AI729" si="312">+H729</f>
        <v>7</v>
      </c>
      <c r="AJ729" s="106">
        <f t="shared" ref="AJ729" si="313">+D729</f>
        <v>7</v>
      </c>
      <c r="AK729" s="302">
        <f t="shared" ref="AK729" si="314">+B729</f>
        <v>68</v>
      </c>
    </row>
    <row r="730" spans="2:37" s="106" customFormat="1" ht="17.5" customHeight="1" x14ac:dyDescent="0.55000000000000004">
      <c r="B730" s="300">
        <f t="shared" ref="B730" si="315">SUM(D730:AF730)-J730</f>
        <v>44</v>
      </c>
      <c r="C730" s="123">
        <v>44791</v>
      </c>
      <c r="D730" s="106">
        <v>7</v>
      </c>
      <c r="E730" s="106">
        <v>9</v>
      </c>
      <c r="F730" s="106">
        <v>3</v>
      </c>
      <c r="G730" s="106">
        <v>1</v>
      </c>
      <c r="H730" s="106">
        <v>2</v>
      </c>
      <c r="I730" s="106">
        <v>8</v>
      </c>
      <c r="J730" s="300">
        <f t="shared" ref="J730" si="316">SUM(K730:AE730)</f>
        <v>14</v>
      </c>
      <c r="K730" s="106">
        <v>4</v>
      </c>
      <c r="M730" s="106">
        <v>2</v>
      </c>
      <c r="R730" s="106">
        <v>1</v>
      </c>
      <c r="S730" s="106">
        <v>3</v>
      </c>
      <c r="AB730" s="106">
        <v>2</v>
      </c>
      <c r="AD730" s="106">
        <v>1</v>
      </c>
      <c r="AE730" s="106">
        <v>1</v>
      </c>
      <c r="AF730" s="301"/>
      <c r="AG730" s="123">
        <f t="shared" ref="AG730" si="317">+C730</f>
        <v>44791</v>
      </c>
      <c r="AH730" s="302">
        <f t="shared" ref="AH730" si="318">+AK730-AI730-AJ730</f>
        <v>35</v>
      </c>
      <c r="AI730" s="302">
        <f t="shared" ref="AI730" si="319">+H730</f>
        <v>2</v>
      </c>
      <c r="AJ730" s="106">
        <f t="shared" ref="AJ730" si="320">+D730</f>
        <v>7</v>
      </c>
      <c r="AK730" s="302">
        <f t="shared" ref="AK730" si="321">+B730</f>
        <v>44</v>
      </c>
    </row>
    <row r="731" spans="2:37" s="106" customFormat="1" ht="17.5" customHeight="1" x14ac:dyDescent="0.55000000000000004">
      <c r="B731" s="300">
        <f t="shared" ref="B731" si="322">SUM(D731:AF731)-J731</f>
        <v>61</v>
      </c>
      <c r="C731" s="123">
        <v>44792</v>
      </c>
      <c r="D731" s="106">
        <v>8</v>
      </c>
      <c r="E731" s="106">
        <v>10</v>
      </c>
      <c r="F731" s="106">
        <v>3</v>
      </c>
      <c r="I731" s="106">
        <v>8</v>
      </c>
      <c r="J731" s="300">
        <f t="shared" ref="J731" si="323">SUM(K731:AE731)</f>
        <v>32</v>
      </c>
      <c r="K731" s="106">
        <v>10</v>
      </c>
      <c r="M731" s="106">
        <v>2</v>
      </c>
      <c r="R731" s="106">
        <v>1</v>
      </c>
      <c r="S731" s="106">
        <v>4</v>
      </c>
      <c r="V731" s="106">
        <v>2</v>
      </c>
      <c r="Y731" s="106">
        <v>4</v>
      </c>
      <c r="AB731" s="106">
        <v>3</v>
      </c>
      <c r="AD731" s="106">
        <v>4</v>
      </c>
      <c r="AE731" s="106">
        <v>2</v>
      </c>
      <c r="AF731" s="301"/>
      <c r="AG731" s="123">
        <f t="shared" ref="AG731" si="324">+C731</f>
        <v>44792</v>
      </c>
      <c r="AH731" s="302">
        <f t="shared" ref="AH731" si="325">+AK731-AI731-AJ731</f>
        <v>53</v>
      </c>
      <c r="AI731" s="302">
        <f t="shared" ref="AI731" si="326">+H731</f>
        <v>0</v>
      </c>
      <c r="AJ731" s="106">
        <f t="shared" ref="AJ731" si="327">+D731</f>
        <v>8</v>
      </c>
      <c r="AK731" s="302">
        <f t="shared" ref="AK731" si="328">+B731</f>
        <v>61</v>
      </c>
    </row>
    <row r="732" spans="2:37" s="106" customFormat="1" ht="17.5" customHeight="1" x14ac:dyDescent="0.55000000000000004">
      <c r="B732" s="300">
        <f t="shared" ref="B732" si="329">SUM(D732:AF732)-J732</f>
        <v>49</v>
      </c>
      <c r="C732" s="123">
        <v>44793</v>
      </c>
      <c r="D732" s="106">
        <v>8</v>
      </c>
      <c r="E732" s="106">
        <v>9</v>
      </c>
      <c r="F732" s="106">
        <v>3</v>
      </c>
      <c r="H732" s="106">
        <v>3</v>
      </c>
      <c r="I732" s="106">
        <v>6</v>
      </c>
      <c r="J732" s="300">
        <f t="shared" ref="J732" si="330">SUM(K732:AE732)</f>
        <v>20</v>
      </c>
      <c r="K732" s="106">
        <v>9</v>
      </c>
      <c r="S732" s="106">
        <v>3</v>
      </c>
      <c r="Y732" s="106">
        <v>3</v>
      </c>
      <c r="AB732" s="106">
        <v>2</v>
      </c>
      <c r="AD732" s="106">
        <v>3</v>
      </c>
      <c r="AF732" s="301"/>
      <c r="AG732" s="123">
        <f t="shared" ref="AG732" si="331">+C732</f>
        <v>44793</v>
      </c>
      <c r="AH732" s="302">
        <f t="shared" ref="AH732" si="332">+AK732-AI732-AJ732</f>
        <v>38</v>
      </c>
      <c r="AI732" s="302">
        <f t="shared" ref="AI732" si="333">+H732</f>
        <v>3</v>
      </c>
      <c r="AJ732" s="106">
        <f t="shared" ref="AJ732" si="334">+D732</f>
        <v>8</v>
      </c>
      <c r="AK732" s="302">
        <f t="shared" ref="AK732" si="335">+B732</f>
        <v>49</v>
      </c>
    </row>
    <row r="733" spans="2:37" s="106" customFormat="1" ht="17.5" customHeight="1" x14ac:dyDescent="0.55000000000000004">
      <c r="B733" s="300">
        <f t="shared" ref="B733" si="336">SUM(D733:AF733)-J733</f>
        <v>67</v>
      </c>
      <c r="C733" s="123">
        <v>44794</v>
      </c>
      <c r="D733" s="106">
        <v>6</v>
      </c>
      <c r="E733" s="106">
        <v>17</v>
      </c>
      <c r="F733" s="106">
        <v>5</v>
      </c>
      <c r="G733" s="106">
        <v>1</v>
      </c>
      <c r="I733" s="106">
        <v>6</v>
      </c>
      <c r="J733" s="300">
        <f t="shared" ref="J733" si="337">SUM(K733:AE733)</f>
        <v>32</v>
      </c>
      <c r="K733" s="106">
        <v>10</v>
      </c>
      <c r="S733" s="106">
        <v>4</v>
      </c>
      <c r="V733" s="106">
        <v>2</v>
      </c>
      <c r="Y733" s="106">
        <v>2</v>
      </c>
      <c r="AD733" s="106">
        <v>13</v>
      </c>
      <c r="AE733" s="106">
        <v>1</v>
      </c>
      <c r="AF733" s="301"/>
      <c r="AG733" s="123">
        <f t="shared" ref="AG733" si="338">+C733</f>
        <v>44794</v>
      </c>
      <c r="AH733" s="302">
        <f t="shared" ref="AH733" si="339">+AK733-AI733-AJ733</f>
        <v>61</v>
      </c>
      <c r="AI733" s="302">
        <f t="shared" ref="AI733" si="340">+H733</f>
        <v>0</v>
      </c>
      <c r="AJ733" s="106">
        <f t="shared" ref="AJ733" si="341">+D733</f>
        <v>6</v>
      </c>
      <c r="AK733" s="302">
        <f t="shared" ref="AK733" si="342">+B733</f>
        <v>67</v>
      </c>
    </row>
    <row r="734" spans="2:37" s="106" customFormat="1" ht="17.5" customHeight="1" x14ac:dyDescent="0.55000000000000004">
      <c r="B734" s="300">
        <f t="shared" ref="B734" si="343">SUM(D734:AF734)-J734</f>
        <v>74</v>
      </c>
      <c r="C734" s="123">
        <v>44795</v>
      </c>
      <c r="D734" s="106">
        <v>12</v>
      </c>
      <c r="E734" s="106">
        <v>17</v>
      </c>
      <c r="F734" s="106">
        <v>3</v>
      </c>
      <c r="H734" s="106">
        <v>3</v>
      </c>
      <c r="I734" s="106">
        <v>5</v>
      </c>
      <c r="J734" s="300">
        <f t="shared" ref="J734" si="344">SUM(K734:AE734)</f>
        <v>34</v>
      </c>
      <c r="K734" s="106">
        <v>3</v>
      </c>
      <c r="M734" s="106">
        <v>1</v>
      </c>
      <c r="S734" s="106">
        <v>3</v>
      </c>
      <c r="T734" s="106">
        <v>1</v>
      </c>
      <c r="Y734" s="106">
        <v>2</v>
      </c>
      <c r="AB734" s="106">
        <v>2</v>
      </c>
      <c r="AD734" s="106">
        <v>21</v>
      </c>
      <c r="AE734" s="106">
        <v>1</v>
      </c>
      <c r="AF734" s="301"/>
      <c r="AG734" s="123">
        <f t="shared" ref="AG734" si="345">+C734</f>
        <v>44795</v>
      </c>
      <c r="AH734" s="302">
        <f t="shared" ref="AH734" si="346">+AK734-AI734-AJ734</f>
        <v>59</v>
      </c>
      <c r="AI734" s="302">
        <f t="shared" ref="AI734" si="347">+H734</f>
        <v>3</v>
      </c>
      <c r="AJ734" s="106">
        <f t="shared" ref="AJ734" si="348">+D734</f>
        <v>12</v>
      </c>
      <c r="AK734" s="302">
        <f t="shared" ref="AK734" si="349">+B734</f>
        <v>74</v>
      </c>
    </row>
    <row r="735" spans="2:37" s="106" customFormat="1" ht="17.5" customHeight="1" x14ac:dyDescent="0.55000000000000004">
      <c r="B735" s="300">
        <f t="shared" ref="B735" si="350">SUM(D735:AF735)-J735</f>
        <v>33</v>
      </c>
      <c r="C735" s="123">
        <v>44796</v>
      </c>
      <c r="D735" s="106">
        <v>6</v>
      </c>
      <c r="E735" s="106">
        <v>13</v>
      </c>
      <c r="F735" s="106">
        <v>3</v>
      </c>
      <c r="I735" s="106">
        <v>4</v>
      </c>
      <c r="J735" s="300">
        <f t="shared" ref="J735" si="351">SUM(K735:AE735)</f>
        <v>7</v>
      </c>
      <c r="K735" s="106">
        <v>3</v>
      </c>
      <c r="M735" s="106">
        <v>1</v>
      </c>
      <c r="R735" s="106">
        <v>1</v>
      </c>
      <c r="Y735" s="106">
        <v>1</v>
      </c>
      <c r="AE735" s="106">
        <v>1</v>
      </c>
      <c r="AF735" s="301"/>
      <c r="AG735" s="123">
        <f t="shared" ref="AG735" si="352">+C735</f>
        <v>44796</v>
      </c>
      <c r="AH735" s="302">
        <f t="shared" ref="AH735" si="353">+AK735-AI735-AJ735</f>
        <v>27</v>
      </c>
      <c r="AI735" s="302">
        <f t="shared" ref="AI735" si="354">+H735</f>
        <v>0</v>
      </c>
      <c r="AJ735" s="106">
        <f t="shared" ref="AJ735" si="355">+D735</f>
        <v>6</v>
      </c>
      <c r="AK735" s="302">
        <f t="shared" ref="AK735" si="356">+B735</f>
        <v>33</v>
      </c>
    </row>
    <row r="736" spans="2:37" s="106" customFormat="1" ht="17.5" customHeight="1" x14ac:dyDescent="0.55000000000000004">
      <c r="B736" s="300">
        <f t="shared" ref="B736" si="357">SUM(D736:AF736)-J736</f>
        <v>45</v>
      </c>
      <c r="C736" s="123">
        <v>44797</v>
      </c>
      <c r="D736" s="106">
        <v>3</v>
      </c>
      <c r="E736" s="106">
        <v>16</v>
      </c>
      <c r="F736" s="106">
        <v>3</v>
      </c>
      <c r="I736" s="106">
        <v>10</v>
      </c>
      <c r="J736" s="300">
        <f t="shared" ref="J736" si="358">SUM(K736:AE736)</f>
        <v>13</v>
      </c>
      <c r="K736" s="106">
        <v>2</v>
      </c>
      <c r="S736" s="106">
        <v>1</v>
      </c>
      <c r="V736" s="106">
        <v>2</v>
      </c>
      <c r="Z736" s="106">
        <v>3</v>
      </c>
      <c r="AB736" s="106">
        <v>1</v>
      </c>
      <c r="AD736" s="106">
        <v>4</v>
      </c>
      <c r="AF736" s="301"/>
      <c r="AG736" s="123">
        <f t="shared" ref="AG736" si="359">+C736</f>
        <v>44797</v>
      </c>
      <c r="AH736" s="302">
        <f t="shared" ref="AH736" si="360">+AK736-AI736-AJ736</f>
        <v>42</v>
      </c>
      <c r="AI736" s="302">
        <f t="shared" ref="AI736" si="361">+H736</f>
        <v>0</v>
      </c>
      <c r="AJ736" s="106">
        <f t="shared" ref="AJ736" si="362">+D736</f>
        <v>3</v>
      </c>
      <c r="AK736" s="302">
        <f t="shared" ref="AK736" si="363">+B736</f>
        <v>45</v>
      </c>
    </row>
    <row r="737" spans="2:38" s="106" customFormat="1" ht="17.5" customHeight="1" x14ac:dyDescent="0.55000000000000004">
      <c r="B737" s="300">
        <f t="shared" ref="B737" si="364">SUM(D737:AF737)-J737</f>
        <v>50</v>
      </c>
      <c r="C737" s="123">
        <v>44798</v>
      </c>
      <c r="D737" s="106">
        <v>4</v>
      </c>
      <c r="E737" s="106">
        <v>18</v>
      </c>
      <c r="F737" s="106">
        <v>1</v>
      </c>
      <c r="G737" s="106">
        <v>1</v>
      </c>
      <c r="H737" s="106">
        <v>2</v>
      </c>
      <c r="I737" s="106">
        <v>13</v>
      </c>
      <c r="J737" s="300">
        <f t="shared" ref="J737" si="365">SUM(K737:AE737)</f>
        <v>11</v>
      </c>
      <c r="K737" s="106">
        <v>4</v>
      </c>
      <c r="O737" s="106">
        <v>1</v>
      </c>
      <c r="Y737" s="106">
        <v>1</v>
      </c>
      <c r="Z737" s="106">
        <v>3</v>
      </c>
      <c r="AB737" s="106">
        <v>2</v>
      </c>
      <c r="AF737" s="301"/>
      <c r="AG737" s="123">
        <f t="shared" ref="AG737" si="366">+C737</f>
        <v>44798</v>
      </c>
      <c r="AH737" s="302">
        <f t="shared" ref="AH737" si="367">+AK737-AI737-AJ737</f>
        <v>44</v>
      </c>
      <c r="AI737" s="302">
        <f t="shared" ref="AI737" si="368">+H737</f>
        <v>2</v>
      </c>
      <c r="AJ737" s="106">
        <f t="shared" ref="AJ737" si="369">+D737</f>
        <v>4</v>
      </c>
      <c r="AK737" s="302">
        <f t="shared" ref="AK737" si="370">+B737</f>
        <v>50</v>
      </c>
    </row>
    <row r="738" spans="2:38" s="106" customFormat="1" ht="17.5" customHeight="1" x14ac:dyDescent="0.55000000000000004">
      <c r="B738" s="300">
        <f t="shared" ref="B738" si="371">SUM(D738:AF738)-J738</f>
        <v>50</v>
      </c>
      <c r="C738" s="123">
        <v>44799</v>
      </c>
      <c r="D738" s="106">
        <v>5</v>
      </c>
      <c r="E738" s="106">
        <v>15</v>
      </c>
      <c r="F738" s="106">
        <v>5</v>
      </c>
      <c r="H738" s="106">
        <v>1</v>
      </c>
      <c r="I738" s="106">
        <v>10</v>
      </c>
      <c r="J738" s="300">
        <f t="shared" ref="J738" si="372">SUM(K738:AE738)</f>
        <v>14</v>
      </c>
      <c r="K738" s="106">
        <v>5</v>
      </c>
      <c r="V738" s="106">
        <v>2</v>
      </c>
      <c r="Z738" s="106">
        <v>3</v>
      </c>
      <c r="AD738" s="106">
        <v>2</v>
      </c>
      <c r="AE738" s="106">
        <v>2</v>
      </c>
      <c r="AF738" s="301"/>
      <c r="AG738" s="123">
        <f t="shared" ref="AG738" si="373">+C738</f>
        <v>44799</v>
      </c>
      <c r="AH738" s="302">
        <f t="shared" ref="AH738" si="374">+AK738-AI738-AJ738</f>
        <v>44</v>
      </c>
      <c r="AI738" s="302">
        <f t="shared" ref="AI738" si="375">+H738</f>
        <v>1</v>
      </c>
      <c r="AJ738" s="106">
        <f t="shared" ref="AJ738" si="376">+D738</f>
        <v>5</v>
      </c>
      <c r="AK738" s="302">
        <f t="shared" ref="AK738" si="377">+B738</f>
        <v>50</v>
      </c>
    </row>
    <row r="739" spans="2:38" s="106" customFormat="1" ht="17.5" customHeight="1" x14ac:dyDescent="0.55000000000000004">
      <c r="B739" s="300"/>
      <c r="C739" s="123"/>
      <c r="J739" s="300"/>
      <c r="AF739" s="301"/>
      <c r="AG739" s="123"/>
      <c r="AH739" s="302"/>
      <c r="AI739" s="302"/>
      <c r="AK739" s="302"/>
    </row>
    <row r="740" spans="2:38" s="106" customFormat="1" ht="17.5" customHeight="1" x14ac:dyDescent="0.55000000000000004">
      <c r="B740" s="300"/>
      <c r="C740" s="123"/>
      <c r="J740" s="300"/>
      <c r="AF740" s="301"/>
      <c r="AG740" s="123"/>
      <c r="AH740" s="302"/>
      <c r="AI740" s="302"/>
      <c r="AK740" s="302"/>
    </row>
    <row r="741" spans="2:38" ht="17.5" customHeight="1" x14ac:dyDescent="0.55000000000000004">
      <c r="B741" s="264"/>
      <c r="C741" s="1"/>
      <c r="E741" s="292"/>
      <c r="J741" s="264"/>
      <c r="AG741" s="1"/>
      <c r="AH741" s="265"/>
      <c r="AI741" s="265"/>
    </row>
    <row r="742" spans="2:38" x14ac:dyDescent="0.55000000000000004">
      <c r="B742" s="239"/>
      <c r="C742" s="1"/>
      <c r="AG742" s="277">
        <v>1</v>
      </c>
    </row>
    <row r="743" spans="2:38" s="263" customFormat="1" ht="5" customHeight="1" x14ac:dyDescent="0.55000000000000004">
      <c r="B743" s="262"/>
      <c r="C743" s="261"/>
      <c r="AF743" s="5"/>
    </row>
    <row r="744" spans="2:38" ht="5.5" customHeight="1" x14ac:dyDescent="0.55000000000000004">
      <c r="B744" s="255"/>
      <c r="C744" s="1"/>
    </row>
    <row r="745" spans="2:38" x14ac:dyDescent="0.55000000000000004">
      <c r="B745">
        <f>SUM(B2:B744)</f>
        <v>19908</v>
      </c>
      <c r="C745" s="1" t="s">
        <v>348</v>
      </c>
      <c r="D745" s="27">
        <f t="shared" ref="D745:J745" si="378">SUM(D2:D744)</f>
        <v>4613</v>
      </c>
      <c r="E745" s="27">
        <f t="shared" si="378"/>
        <v>4506</v>
      </c>
      <c r="F745" s="27">
        <f t="shared" si="378"/>
        <v>1495</v>
      </c>
      <c r="G745">
        <f t="shared" si="378"/>
        <v>1026</v>
      </c>
      <c r="H745">
        <f t="shared" si="378"/>
        <v>1604</v>
      </c>
      <c r="I745" s="27">
        <f t="shared" si="378"/>
        <v>1762</v>
      </c>
      <c r="J745" s="27">
        <f t="shared" si="378"/>
        <v>4902</v>
      </c>
      <c r="K745">
        <f t="shared" ref="K745:AE745" si="379">SUM(K2:K744)</f>
        <v>838</v>
      </c>
      <c r="L745">
        <f t="shared" si="379"/>
        <v>16</v>
      </c>
      <c r="M745">
        <f t="shared" si="379"/>
        <v>104</v>
      </c>
      <c r="N745">
        <f t="shared" si="379"/>
        <v>109</v>
      </c>
      <c r="O745" s="27">
        <f t="shared" si="379"/>
        <v>467</v>
      </c>
      <c r="P745">
        <f t="shared" si="379"/>
        <v>22</v>
      </c>
      <c r="Q745">
        <f t="shared" si="379"/>
        <v>26</v>
      </c>
      <c r="R745">
        <f t="shared" si="379"/>
        <v>216</v>
      </c>
      <c r="S745">
        <f t="shared" si="379"/>
        <v>99</v>
      </c>
      <c r="T745">
        <f t="shared" si="379"/>
        <v>130</v>
      </c>
      <c r="U745">
        <f t="shared" si="379"/>
        <v>150</v>
      </c>
      <c r="V745">
        <f t="shared" si="379"/>
        <v>260</v>
      </c>
      <c r="W745">
        <f t="shared" si="379"/>
        <v>34</v>
      </c>
      <c r="X745">
        <f t="shared" si="379"/>
        <v>73</v>
      </c>
      <c r="Y745">
        <f t="shared" si="379"/>
        <v>233</v>
      </c>
      <c r="Z745">
        <f t="shared" si="379"/>
        <v>226</v>
      </c>
      <c r="AA745">
        <f t="shared" si="379"/>
        <v>1</v>
      </c>
      <c r="AB745">
        <f t="shared" si="379"/>
        <v>497</v>
      </c>
      <c r="AC745">
        <f t="shared" si="379"/>
        <v>76</v>
      </c>
      <c r="AD745">
        <f t="shared" si="379"/>
        <v>717</v>
      </c>
      <c r="AE745">
        <f t="shared" si="379"/>
        <v>608</v>
      </c>
      <c r="AL745" s="265"/>
    </row>
    <row r="746" spans="2:38" x14ac:dyDescent="0.55000000000000004">
      <c r="C746" s="1"/>
    </row>
    <row r="747" spans="2:38" ht="5" customHeight="1" x14ac:dyDescent="0.55000000000000004">
      <c r="C747" s="1"/>
    </row>
    <row r="750" spans="2:38" x14ac:dyDescent="0.55000000000000004">
      <c r="B750" s="239"/>
      <c r="K75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61" zoomScale="70" zoomScaleNormal="70" workbookViewId="0">
      <selection activeCell="X132" sqref="X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84"/>
  <sheetViews>
    <sheetView topLeftCell="A2" workbookViewId="0">
      <pane xSplit="2" ySplit="2" topLeftCell="C774" activePane="bottomRight" state="frozen"/>
      <selection activeCell="O24" sqref="O24"/>
      <selection pane="topRight" activeCell="O24" sqref="O24"/>
      <selection pane="bottomLeft" activeCell="O24" sqref="O24"/>
      <selection pane="bottomRight" activeCell="O780" sqref="O78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5.66406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c r="V6" t="s">
        <v>976</v>
      </c>
      <c r="W6" s="249" t="s">
        <v>65</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79" si="288">+A705+1</f>
        <v>708</v>
      </c>
      <c r="B706" s="248"/>
      <c r="C706" s="45"/>
      <c r="D706" t="s">
        <v>930</v>
      </c>
      <c r="E706">
        <v>24</v>
      </c>
      <c r="F706">
        <f t="shared" ref="F706:F779"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A761">
        <f t="shared" si="288"/>
        <v>763</v>
      </c>
      <c r="B761" s="248"/>
      <c r="C761" s="45"/>
      <c r="D761" t="s">
        <v>974</v>
      </c>
      <c r="E761">
        <v>24</v>
      </c>
      <c r="F761">
        <f t="shared" si="289"/>
        <v>673</v>
      </c>
      <c r="G761" s="1">
        <v>44781</v>
      </c>
      <c r="H761" s="129">
        <v>0</v>
      </c>
      <c r="I761" s="247">
        <f t="shared" ref="I761" si="587">+I760+H761</f>
        <v>1011</v>
      </c>
      <c r="J761" s="129"/>
      <c r="K761" s="252">
        <f t="shared" ref="K761" si="588">+K760+J761</f>
        <v>977</v>
      </c>
      <c r="L761" s="275">
        <f t="shared" ref="L761" si="589">+L760+J761</f>
        <v>78</v>
      </c>
      <c r="M761" s="5"/>
      <c r="N761" s="252">
        <f t="shared" ref="N761" si="590">+N760+M761</f>
        <v>3</v>
      </c>
      <c r="O761" s="129">
        <v>0</v>
      </c>
      <c r="P761" s="129"/>
      <c r="Q761" s="6"/>
      <c r="R761" s="276">
        <f t="shared" ref="R761" si="591">+R760+Q761</f>
        <v>352</v>
      </c>
      <c r="S761" s="238">
        <f t="shared" ref="S761" si="592">+S760+Q761</f>
        <v>591</v>
      </c>
      <c r="T761" s="253">
        <f t="shared" ref="T761" si="593">+T760+O761-P761-Q761</f>
        <v>0</v>
      </c>
      <c r="U761" s="278">
        <f t="shared" ref="U761" si="594">+G761</f>
        <v>44781</v>
      </c>
      <c r="V761" s="5">
        <f t="shared" ref="V761" si="595">+H761</f>
        <v>0</v>
      </c>
      <c r="W761" s="27">
        <f t="shared" ref="W761" si="596">+I761</f>
        <v>1011</v>
      </c>
      <c r="X761" s="253">
        <f t="shared" ref="X761" si="597">+X760+V761-J761</f>
        <v>30</v>
      </c>
      <c r="Y761" s="5">
        <f t="shared" ref="Y761" si="598">+O761</f>
        <v>0</v>
      </c>
      <c r="Z761" s="250">
        <f t="shared" ref="Z761" si="599">+Z760+Y761-P761-Q761</f>
        <v>0</v>
      </c>
    </row>
    <row r="762" spans="1:26" ht="24" customHeight="1" x14ac:dyDescent="0.55000000000000004">
      <c r="A762">
        <f t="shared" si="288"/>
        <v>764</v>
      </c>
      <c r="B762" s="248"/>
      <c r="C762" s="45"/>
      <c r="D762" t="s">
        <v>975</v>
      </c>
      <c r="E762">
        <v>24</v>
      </c>
      <c r="F762">
        <f t="shared" si="289"/>
        <v>674</v>
      </c>
      <c r="G762" s="1">
        <v>44782</v>
      </c>
      <c r="H762" s="129">
        <v>0</v>
      </c>
      <c r="I762" s="247">
        <f t="shared" ref="I762" si="600">+I761+H762</f>
        <v>1011</v>
      </c>
      <c r="J762" s="129"/>
      <c r="K762" s="252">
        <f t="shared" ref="K762" si="601">+K761+J762</f>
        <v>977</v>
      </c>
      <c r="L762" s="275">
        <f t="shared" ref="L762" si="602">+L761+J762</f>
        <v>78</v>
      </c>
      <c r="M762" s="5"/>
      <c r="N762" s="252">
        <f t="shared" ref="N762" si="603">+N761+M762</f>
        <v>3</v>
      </c>
      <c r="O762" s="129">
        <v>0</v>
      </c>
      <c r="P762" s="129"/>
      <c r="Q762" s="6"/>
      <c r="R762" s="276">
        <f t="shared" ref="R762" si="604">+R761+Q762</f>
        <v>352</v>
      </c>
      <c r="S762" s="238">
        <f t="shared" ref="S762" si="605">+S761+Q762</f>
        <v>591</v>
      </c>
      <c r="T762" s="253">
        <f t="shared" ref="T762" si="606">+T761+O762-P762-Q762</f>
        <v>0</v>
      </c>
      <c r="U762" s="278">
        <f t="shared" ref="U762" si="607">+G762</f>
        <v>44782</v>
      </c>
      <c r="V762" s="5">
        <f t="shared" ref="V762" si="608">+H762</f>
        <v>0</v>
      </c>
      <c r="W762" s="27">
        <f t="shared" ref="W762" si="609">+I762</f>
        <v>1011</v>
      </c>
      <c r="X762" s="253">
        <f t="shared" ref="X762" si="610">+X761+V762-J762</f>
        <v>30</v>
      </c>
      <c r="Y762" s="5">
        <f t="shared" ref="Y762" si="611">+O762</f>
        <v>0</v>
      </c>
      <c r="Z762" s="250">
        <f t="shared" ref="Z762" si="612">+Z761+Y762-P762-Q762</f>
        <v>0</v>
      </c>
    </row>
    <row r="763" spans="1:26" ht="24" customHeight="1" x14ac:dyDescent="0.55000000000000004">
      <c r="A763">
        <f t="shared" si="288"/>
        <v>765</v>
      </c>
      <c r="B763" s="248"/>
      <c r="C763" s="45"/>
      <c r="D763" t="s">
        <v>247</v>
      </c>
      <c r="E763">
        <v>24</v>
      </c>
      <c r="F763">
        <f t="shared" si="289"/>
        <v>675</v>
      </c>
      <c r="G763" s="1">
        <v>44783</v>
      </c>
      <c r="H763" s="129">
        <v>0</v>
      </c>
      <c r="I763" s="247">
        <f t="shared" ref="I763" si="613">+I762+H763</f>
        <v>1011</v>
      </c>
      <c r="J763" s="129"/>
      <c r="K763" s="252">
        <f t="shared" ref="K763" si="614">+K762+J763</f>
        <v>977</v>
      </c>
      <c r="L763" s="275">
        <f t="shared" ref="L763" si="615">+L762+J763</f>
        <v>78</v>
      </c>
      <c r="M763" s="5"/>
      <c r="N763" s="252">
        <f t="shared" ref="N763" si="616">+N762+M763</f>
        <v>3</v>
      </c>
      <c r="O763" s="129">
        <v>0</v>
      </c>
      <c r="P763" s="129"/>
      <c r="Q763" s="6"/>
      <c r="R763" s="276">
        <f t="shared" ref="R763" si="617">+R762+Q763</f>
        <v>352</v>
      </c>
      <c r="S763" s="238">
        <f t="shared" ref="S763" si="618">+S762+Q763</f>
        <v>591</v>
      </c>
      <c r="T763" s="253">
        <f t="shared" ref="T763" si="619">+T762+O763-P763-Q763</f>
        <v>0</v>
      </c>
      <c r="U763" s="278">
        <f t="shared" ref="U763" si="620">+G763</f>
        <v>44783</v>
      </c>
      <c r="V763" s="5">
        <f t="shared" ref="V763" si="621">+H763</f>
        <v>0</v>
      </c>
      <c r="W763" s="27">
        <f t="shared" ref="W763" si="622">+I763</f>
        <v>1011</v>
      </c>
      <c r="X763" s="253">
        <f t="shared" ref="X763" si="623">+X762+V763-J763</f>
        <v>30</v>
      </c>
      <c r="Y763" s="5">
        <f t="shared" ref="Y763" si="624">+O763</f>
        <v>0</v>
      </c>
      <c r="Z763" s="250">
        <f t="shared" ref="Z763" si="625">+Z762+Y763-P763-Q763</f>
        <v>0</v>
      </c>
    </row>
    <row r="764" spans="1:26" ht="24" customHeight="1" x14ac:dyDescent="0.55000000000000004">
      <c r="A764">
        <f t="shared" si="288"/>
        <v>766</v>
      </c>
      <c r="B764" s="248"/>
      <c r="C764" s="45"/>
      <c r="D764" t="s">
        <v>252</v>
      </c>
      <c r="E764">
        <v>24</v>
      </c>
      <c r="F764">
        <f t="shared" si="289"/>
        <v>676</v>
      </c>
      <c r="G764" s="1">
        <v>44784</v>
      </c>
      <c r="H764" s="129">
        <v>1</v>
      </c>
      <c r="I764" s="247">
        <f t="shared" ref="I764" si="626">+I763+H764</f>
        <v>1012</v>
      </c>
      <c r="J764" s="129"/>
      <c r="K764" s="252">
        <f t="shared" ref="K764" si="627">+K763+J764</f>
        <v>977</v>
      </c>
      <c r="L764" s="275">
        <f t="shared" ref="L764" si="628">+L763+J764</f>
        <v>78</v>
      </c>
      <c r="M764" s="5"/>
      <c r="N764" s="252">
        <f t="shared" ref="N764" si="629">+N763+M764</f>
        <v>3</v>
      </c>
      <c r="O764" s="129">
        <v>0</v>
      </c>
      <c r="P764" s="129"/>
      <c r="Q764" s="6"/>
      <c r="R764" s="276">
        <f t="shared" ref="R764" si="630">+R763+Q764</f>
        <v>352</v>
      </c>
      <c r="S764" s="238">
        <f t="shared" ref="S764" si="631">+S763+Q764</f>
        <v>591</v>
      </c>
      <c r="T764" s="253">
        <f t="shared" ref="T764" si="632">+T763+O764-P764-Q764</f>
        <v>0</v>
      </c>
      <c r="U764" s="278">
        <f t="shared" ref="U764" si="633">+G764</f>
        <v>44784</v>
      </c>
      <c r="V764" s="5">
        <f t="shared" ref="V764" si="634">+H764</f>
        <v>1</v>
      </c>
      <c r="W764" s="27">
        <f t="shared" ref="W764" si="635">+I764</f>
        <v>1012</v>
      </c>
      <c r="X764" s="253">
        <f t="shared" ref="X764" si="636">+X763+V764-J764</f>
        <v>31</v>
      </c>
      <c r="Y764" s="5">
        <f t="shared" ref="Y764" si="637">+O764</f>
        <v>0</v>
      </c>
      <c r="Z764" s="250">
        <f t="shared" ref="Z764" si="638">+Z763+Y764-P764-Q764</f>
        <v>0</v>
      </c>
    </row>
    <row r="765" spans="1:26" ht="24" customHeight="1" x14ac:dyDescent="0.55000000000000004">
      <c r="A765">
        <f t="shared" si="288"/>
        <v>767</v>
      </c>
      <c r="B765" s="248"/>
      <c r="C765" s="45"/>
      <c r="D765" t="s">
        <v>256</v>
      </c>
      <c r="E765">
        <v>24</v>
      </c>
      <c r="F765">
        <f t="shared" si="289"/>
        <v>677</v>
      </c>
      <c r="G765" s="1">
        <v>44785</v>
      </c>
      <c r="H765" s="129">
        <v>2</v>
      </c>
      <c r="I765" s="247">
        <f t="shared" ref="I765" si="639">+I764+H765</f>
        <v>1014</v>
      </c>
      <c r="J765" s="129"/>
      <c r="K765" s="252">
        <f t="shared" ref="K765" si="640">+K764+J765</f>
        <v>977</v>
      </c>
      <c r="L765" s="275">
        <f t="shared" ref="L765" si="641">+L764+J765</f>
        <v>78</v>
      </c>
      <c r="M765" s="5"/>
      <c r="N765" s="252">
        <f t="shared" ref="N765" si="642">+N764+M765</f>
        <v>3</v>
      </c>
      <c r="O765" s="129">
        <v>0</v>
      </c>
      <c r="P765" s="129"/>
      <c r="Q765" s="6"/>
      <c r="R765" s="276">
        <f t="shared" ref="R765" si="643">+R764+Q765</f>
        <v>352</v>
      </c>
      <c r="S765" s="238">
        <f t="shared" ref="S765" si="644">+S764+Q765</f>
        <v>591</v>
      </c>
      <c r="T765" s="253">
        <f t="shared" ref="T765" si="645">+T764+O765-P765-Q765</f>
        <v>0</v>
      </c>
      <c r="U765" s="278">
        <f t="shared" ref="U765" si="646">+G765</f>
        <v>44785</v>
      </c>
      <c r="V765" s="5">
        <f t="shared" ref="V765" si="647">+H765</f>
        <v>2</v>
      </c>
      <c r="W765" s="27">
        <f t="shared" ref="W765" si="648">+I765</f>
        <v>1014</v>
      </c>
      <c r="X765" s="253">
        <f t="shared" ref="X765" si="649">+X764+V765-J765</f>
        <v>33</v>
      </c>
      <c r="Y765" s="5">
        <f t="shared" ref="Y765" si="650">+O765</f>
        <v>0</v>
      </c>
      <c r="Z765" s="250">
        <f t="shared" ref="Z765" si="651">+Z764+Y765-P765-Q765</f>
        <v>0</v>
      </c>
    </row>
    <row r="766" spans="1:26" ht="24" customHeight="1" x14ac:dyDescent="0.55000000000000004">
      <c r="A766">
        <f t="shared" si="288"/>
        <v>768</v>
      </c>
      <c r="B766" s="248"/>
      <c r="C766" s="45"/>
      <c r="D766" t="s">
        <v>258</v>
      </c>
      <c r="E766">
        <v>24</v>
      </c>
      <c r="F766">
        <f t="shared" si="289"/>
        <v>678</v>
      </c>
      <c r="G766" s="1">
        <v>44786</v>
      </c>
      <c r="H766" s="129">
        <v>2</v>
      </c>
      <c r="I766" s="247">
        <f t="shared" ref="I766" si="652">+I765+H766</f>
        <v>1016</v>
      </c>
      <c r="J766" s="129"/>
      <c r="K766" s="252">
        <f t="shared" ref="K766" si="653">+K765+J766</f>
        <v>977</v>
      </c>
      <c r="L766" s="275">
        <f t="shared" ref="L766" si="654">+L765+J766</f>
        <v>78</v>
      </c>
      <c r="M766" s="5"/>
      <c r="N766" s="252">
        <f t="shared" ref="N766" si="655">+N765+M766</f>
        <v>3</v>
      </c>
      <c r="O766" s="129">
        <v>0</v>
      </c>
      <c r="P766" s="129"/>
      <c r="Q766" s="6"/>
      <c r="R766" s="276">
        <f t="shared" ref="R766" si="656">+R765+Q766</f>
        <v>352</v>
      </c>
      <c r="S766" s="238">
        <f t="shared" ref="S766" si="657">+S765+Q766</f>
        <v>591</v>
      </c>
      <c r="T766" s="253">
        <f t="shared" ref="T766" si="658">+T765+O766-P766-Q766</f>
        <v>0</v>
      </c>
      <c r="U766" s="278">
        <f t="shared" ref="U766" si="659">+G766</f>
        <v>44786</v>
      </c>
      <c r="V766" s="5">
        <f t="shared" ref="V766" si="660">+H766</f>
        <v>2</v>
      </c>
      <c r="W766" s="27">
        <f t="shared" ref="W766" si="661">+I766</f>
        <v>1016</v>
      </c>
      <c r="X766" s="253">
        <f t="shared" ref="X766" si="662">+X765+V766-J766</f>
        <v>35</v>
      </c>
      <c r="Y766" s="5">
        <f t="shared" ref="Y766" si="663">+O766</f>
        <v>0</v>
      </c>
      <c r="Z766" s="250">
        <f t="shared" ref="Z766" si="664">+Z765+Y766-P766-Q766</f>
        <v>0</v>
      </c>
    </row>
    <row r="767" spans="1:26" ht="24" customHeight="1" x14ac:dyDescent="0.55000000000000004">
      <c r="A767">
        <f t="shared" si="288"/>
        <v>769</v>
      </c>
      <c r="B767" s="248"/>
      <c r="C767" s="45"/>
      <c r="D767" t="s">
        <v>262</v>
      </c>
      <c r="E767">
        <v>24</v>
      </c>
      <c r="F767">
        <f t="shared" si="289"/>
        <v>679</v>
      </c>
      <c r="G767" s="1">
        <v>44787</v>
      </c>
      <c r="H767" s="129">
        <v>1</v>
      </c>
      <c r="I767" s="247">
        <f t="shared" ref="I767" si="665">+I766+H767</f>
        <v>1017</v>
      </c>
      <c r="J767" s="129"/>
      <c r="K767" s="252">
        <f t="shared" ref="K767" si="666">+K766+J767</f>
        <v>977</v>
      </c>
      <c r="L767" s="275">
        <f t="shared" ref="L767" si="667">+L766+J767</f>
        <v>78</v>
      </c>
      <c r="M767" s="5"/>
      <c r="N767" s="252">
        <f t="shared" ref="N767" si="668">+N766+M767</f>
        <v>3</v>
      </c>
      <c r="O767" s="129">
        <v>0</v>
      </c>
      <c r="P767" s="129"/>
      <c r="Q767" s="6"/>
      <c r="R767" s="276">
        <f t="shared" ref="R767" si="669">+R766+Q767</f>
        <v>352</v>
      </c>
      <c r="S767" s="238">
        <f t="shared" ref="S767" si="670">+S766+Q767</f>
        <v>591</v>
      </c>
      <c r="T767" s="253">
        <f t="shared" ref="T767" si="671">+T766+O767-P767-Q767</f>
        <v>0</v>
      </c>
      <c r="U767" s="278">
        <f t="shared" ref="U767" si="672">+G767</f>
        <v>44787</v>
      </c>
      <c r="V767" s="5">
        <f t="shared" ref="V767" si="673">+H767</f>
        <v>1</v>
      </c>
      <c r="W767" s="27">
        <f t="shared" ref="W767" si="674">+I767</f>
        <v>1017</v>
      </c>
      <c r="X767" s="253">
        <f t="shared" ref="X767" si="675">+X766+V767-J767</f>
        <v>36</v>
      </c>
      <c r="Y767" s="5">
        <f t="shared" ref="Y767" si="676">+O767</f>
        <v>0</v>
      </c>
      <c r="Z767" s="250">
        <f t="shared" ref="Z767" si="677">+Z766+Y767-P767-Q767</f>
        <v>0</v>
      </c>
    </row>
    <row r="768" spans="1:26" ht="24" customHeight="1" x14ac:dyDescent="0.55000000000000004">
      <c r="A768">
        <f t="shared" si="288"/>
        <v>770</v>
      </c>
      <c r="B768" s="248"/>
      <c r="C768" s="45"/>
      <c r="D768" t="s">
        <v>263</v>
      </c>
      <c r="E768">
        <v>24</v>
      </c>
      <c r="F768">
        <f t="shared" si="289"/>
        <v>680</v>
      </c>
      <c r="G768" s="1">
        <v>44788</v>
      </c>
      <c r="H768" s="129">
        <v>12</v>
      </c>
      <c r="I768" s="247">
        <f t="shared" ref="I768" si="678">+I767+H768</f>
        <v>1029</v>
      </c>
      <c r="J768" s="129"/>
      <c r="K768" s="252">
        <f t="shared" ref="K768" si="679">+K767+J768</f>
        <v>977</v>
      </c>
      <c r="L768" s="275">
        <f t="shared" ref="L768" si="680">+L767+J768</f>
        <v>78</v>
      </c>
      <c r="M768" s="5"/>
      <c r="N768" s="252">
        <f t="shared" ref="N768" si="681">+N767+M768</f>
        <v>3</v>
      </c>
      <c r="O768" s="129">
        <v>0</v>
      </c>
      <c r="P768" s="129"/>
      <c r="Q768" s="6"/>
      <c r="R768" s="276">
        <f t="shared" ref="R768" si="682">+R767+Q768</f>
        <v>352</v>
      </c>
      <c r="S768" s="238">
        <f t="shared" ref="S768" si="683">+S767+Q768</f>
        <v>591</v>
      </c>
      <c r="T768" s="253">
        <f t="shared" ref="T768" si="684">+T767+O768-P768-Q768</f>
        <v>0</v>
      </c>
      <c r="U768" s="278">
        <f t="shared" ref="U768" si="685">+G768</f>
        <v>44788</v>
      </c>
      <c r="V768" s="5">
        <f t="shared" ref="V768" si="686">+H768</f>
        <v>12</v>
      </c>
      <c r="W768" s="27">
        <f t="shared" ref="W768" si="687">+I768</f>
        <v>1029</v>
      </c>
      <c r="X768" s="253">
        <f t="shared" ref="X768" si="688">+X767+V768-J768</f>
        <v>48</v>
      </c>
      <c r="Y768" s="5">
        <f t="shared" ref="Y768" si="689">+O768</f>
        <v>0</v>
      </c>
      <c r="Z768" s="250">
        <f t="shared" ref="Z768" si="690">+Z767+Y768-P768-Q768</f>
        <v>0</v>
      </c>
    </row>
    <row r="769" spans="1:26" ht="24" customHeight="1" x14ac:dyDescent="0.55000000000000004">
      <c r="A769">
        <f>+A768+1</f>
        <v>771</v>
      </c>
      <c r="B769" s="248"/>
      <c r="C769" s="45"/>
      <c r="D769" t="s">
        <v>266</v>
      </c>
      <c r="E769">
        <v>24</v>
      </c>
      <c r="F769">
        <f>+F768+1</f>
        <v>681</v>
      </c>
      <c r="G769" s="1">
        <v>44789</v>
      </c>
      <c r="H769" s="129">
        <v>0</v>
      </c>
      <c r="I769" s="247">
        <f>+I768+H769</f>
        <v>1029</v>
      </c>
      <c r="J769" s="129"/>
      <c r="K769" s="252">
        <f>+K768+J769</f>
        <v>977</v>
      </c>
      <c r="L769" s="275">
        <f>+L768+J769</f>
        <v>78</v>
      </c>
      <c r="M769" s="5"/>
      <c r="N769" s="252">
        <f>+N768+M769</f>
        <v>3</v>
      </c>
      <c r="O769" s="129">
        <v>0</v>
      </c>
      <c r="P769" s="129"/>
      <c r="Q769" s="6"/>
      <c r="R769" s="276">
        <f>+R768+Q769</f>
        <v>352</v>
      </c>
      <c r="S769" s="238">
        <f>+S768+Q769</f>
        <v>591</v>
      </c>
      <c r="T769" s="253">
        <f>+T768+O769-P769-Q769</f>
        <v>0</v>
      </c>
      <c r="U769" s="278">
        <f t="shared" ref="U769" si="691">+G769</f>
        <v>44789</v>
      </c>
      <c r="V769" s="5">
        <f t="shared" ref="V769" si="692">+H769</f>
        <v>0</v>
      </c>
      <c r="W769" s="27">
        <f t="shared" ref="W769" si="693">+I769</f>
        <v>1029</v>
      </c>
      <c r="X769" s="253">
        <f>+X768+V769-J769</f>
        <v>48</v>
      </c>
      <c r="Y769" s="5">
        <f t="shared" ref="Y769" si="694">+O769</f>
        <v>0</v>
      </c>
      <c r="Z769" s="250">
        <f>+Z768+Y769-P769-Q769</f>
        <v>0</v>
      </c>
    </row>
    <row r="770" spans="1:26" ht="24" customHeight="1" x14ac:dyDescent="0.55000000000000004">
      <c r="A770">
        <f t="shared" si="288"/>
        <v>772</v>
      </c>
      <c r="B770" s="248"/>
      <c r="C770" s="45"/>
      <c r="D770" t="s">
        <v>267</v>
      </c>
      <c r="E770">
        <v>24</v>
      </c>
      <c r="F770">
        <f t="shared" si="289"/>
        <v>682</v>
      </c>
      <c r="G770" s="1">
        <v>44790</v>
      </c>
      <c r="H770" s="129">
        <v>9</v>
      </c>
      <c r="I770" s="247">
        <f t="shared" ref="I770" si="695">+I769+H770</f>
        <v>1038</v>
      </c>
      <c r="J770" s="129"/>
      <c r="K770" s="252">
        <f t="shared" ref="K770" si="696">+K769+J770</f>
        <v>977</v>
      </c>
      <c r="L770" s="275">
        <f t="shared" ref="L770" si="697">+L769+J770</f>
        <v>78</v>
      </c>
      <c r="M770" s="5"/>
      <c r="N770" s="252">
        <f t="shared" ref="N770" si="698">+N769+M770</f>
        <v>3</v>
      </c>
      <c r="O770" s="129">
        <v>0</v>
      </c>
      <c r="P770" s="129"/>
      <c r="Q770" s="6"/>
      <c r="R770" s="276">
        <f t="shared" ref="R770" si="699">+R769+Q770</f>
        <v>352</v>
      </c>
      <c r="S770" s="238">
        <f t="shared" ref="S770" si="700">+S769+Q770</f>
        <v>591</v>
      </c>
      <c r="T770" s="253">
        <f t="shared" ref="T770" si="701">+T769+O770-P770-Q770</f>
        <v>0</v>
      </c>
      <c r="U770" s="278">
        <f t="shared" ref="U770" si="702">+G770</f>
        <v>44790</v>
      </c>
      <c r="V770" s="5">
        <f t="shared" ref="V770" si="703">+H770</f>
        <v>9</v>
      </c>
      <c r="W770" s="27">
        <f t="shared" ref="W770" si="704">+I770</f>
        <v>1038</v>
      </c>
      <c r="X770" s="253">
        <f t="shared" ref="X770" si="705">+X769+V770-J770</f>
        <v>57</v>
      </c>
      <c r="Y770" s="5">
        <f t="shared" ref="Y770" si="706">+O770</f>
        <v>0</v>
      </c>
      <c r="Z770" s="250">
        <f t="shared" ref="Z770" si="707">+Z769+Y770-P770-Q770</f>
        <v>0</v>
      </c>
    </row>
    <row r="771" spans="1:26" ht="24" customHeight="1" x14ac:dyDescent="0.55000000000000004">
      <c r="A771">
        <f t="shared" si="288"/>
        <v>773</v>
      </c>
      <c r="B771" s="248"/>
      <c r="C771" s="45"/>
      <c r="D771" t="s">
        <v>270</v>
      </c>
      <c r="E771">
        <v>24</v>
      </c>
      <c r="F771">
        <f t="shared" si="289"/>
        <v>683</v>
      </c>
      <c r="G771" s="1">
        <v>44791</v>
      </c>
      <c r="H771" s="129">
        <v>6</v>
      </c>
      <c r="I771" s="247">
        <f t="shared" ref="I771" si="708">+I770+H771</f>
        <v>1044</v>
      </c>
      <c r="J771" s="129"/>
      <c r="K771" s="252">
        <f t="shared" ref="K771" si="709">+K770+J771</f>
        <v>977</v>
      </c>
      <c r="L771" s="275">
        <f t="shared" ref="L771" si="710">+L770+J771</f>
        <v>78</v>
      </c>
      <c r="M771" s="5"/>
      <c r="N771" s="252">
        <f t="shared" ref="N771" si="711">+N770+M771</f>
        <v>3</v>
      </c>
      <c r="O771" s="129">
        <v>0</v>
      </c>
      <c r="P771" s="129"/>
      <c r="Q771" s="6"/>
      <c r="R771" s="276">
        <f t="shared" ref="R771" si="712">+R770+Q771</f>
        <v>352</v>
      </c>
      <c r="S771" s="238">
        <f t="shared" ref="S771" si="713">+S770+Q771</f>
        <v>591</v>
      </c>
      <c r="T771" s="253">
        <f t="shared" ref="T771" si="714">+T770+O771-P771-Q771</f>
        <v>0</v>
      </c>
      <c r="U771" s="278">
        <f t="shared" ref="U771" si="715">+G771</f>
        <v>44791</v>
      </c>
      <c r="V771" s="5">
        <f t="shared" ref="V771" si="716">+H771</f>
        <v>6</v>
      </c>
      <c r="W771" s="27">
        <f t="shared" ref="W771" si="717">+I771</f>
        <v>1044</v>
      </c>
      <c r="X771" s="253">
        <f t="shared" ref="X771" si="718">+X770+V771-J771</f>
        <v>63</v>
      </c>
      <c r="Y771" s="5">
        <f t="shared" ref="Y771" si="719">+O771</f>
        <v>0</v>
      </c>
      <c r="Z771" s="250">
        <f t="shared" ref="Z771" si="720">+Z770+Y771-P771-Q771</f>
        <v>0</v>
      </c>
    </row>
    <row r="772" spans="1:26" ht="24" customHeight="1" x14ac:dyDescent="0.55000000000000004">
      <c r="A772">
        <f t="shared" si="288"/>
        <v>774</v>
      </c>
      <c r="B772" s="248"/>
      <c r="C772" s="45"/>
      <c r="D772" t="s">
        <v>272</v>
      </c>
      <c r="E772">
        <v>24</v>
      </c>
      <c r="F772">
        <f t="shared" si="289"/>
        <v>684</v>
      </c>
      <c r="G772" s="1">
        <v>44792</v>
      </c>
      <c r="H772" s="129">
        <v>5</v>
      </c>
      <c r="I772" s="247">
        <f t="shared" ref="I772" si="721">+I771+H772</f>
        <v>1049</v>
      </c>
      <c r="J772" s="129"/>
      <c r="K772" s="252">
        <f t="shared" ref="K772" si="722">+K771+J772</f>
        <v>977</v>
      </c>
      <c r="L772" s="275">
        <f t="shared" ref="L772" si="723">+L771+J772</f>
        <v>78</v>
      </c>
      <c r="M772" s="5"/>
      <c r="N772" s="252">
        <f t="shared" ref="N772" si="724">+N771+M772</f>
        <v>3</v>
      </c>
      <c r="O772" s="129">
        <v>184</v>
      </c>
      <c r="P772" s="129"/>
      <c r="Q772" s="6"/>
      <c r="R772" s="276">
        <f t="shared" ref="R772" si="725">+R771+Q772</f>
        <v>352</v>
      </c>
      <c r="S772" s="238">
        <f t="shared" ref="S772" si="726">+S771+Q772</f>
        <v>591</v>
      </c>
      <c r="T772" s="253">
        <f t="shared" ref="T772" si="727">+T771+O772-P772-Q772</f>
        <v>184</v>
      </c>
      <c r="U772" s="278">
        <f t="shared" ref="U772" si="728">+G772</f>
        <v>44792</v>
      </c>
      <c r="V772" s="5">
        <f t="shared" ref="V772" si="729">+H772</f>
        <v>5</v>
      </c>
      <c r="W772" s="27">
        <f t="shared" ref="W772" si="730">+I772</f>
        <v>1049</v>
      </c>
      <c r="X772" s="253">
        <f t="shared" ref="X772" si="731">+X771+V772-J772</f>
        <v>68</v>
      </c>
      <c r="Y772" s="5">
        <f t="shared" ref="Y772" si="732">+O772</f>
        <v>184</v>
      </c>
      <c r="Z772" s="250">
        <f t="shared" ref="Z772" si="733">+Z771+Y772-P772-Q772</f>
        <v>184</v>
      </c>
    </row>
    <row r="773" spans="1:26" ht="24" customHeight="1" x14ac:dyDescent="0.55000000000000004">
      <c r="A773">
        <f t="shared" si="288"/>
        <v>775</v>
      </c>
      <c r="B773" s="248"/>
      <c r="C773" s="45"/>
      <c r="D773" t="s">
        <v>274</v>
      </c>
      <c r="E773">
        <v>24</v>
      </c>
      <c r="F773">
        <f t="shared" si="289"/>
        <v>685</v>
      </c>
      <c r="G773" s="1">
        <v>44793</v>
      </c>
      <c r="H773" s="129">
        <v>6</v>
      </c>
      <c r="I773" s="247">
        <f t="shared" ref="I773" si="734">+I772+H773</f>
        <v>1055</v>
      </c>
      <c r="J773" s="129"/>
      <c r="K773" s="252">
        <f t="shared" ref="K773" si="735">+K772+J773</f>
        <v>977</v>
      </c>
      <c r="L773" s="275">
        <f t="shared" ref="L773" si="736">+L772+J773</f>
        <v>78</v>
      </c>
      <c r="M773" s="5"/>
      <c r="N773" s="252">
        <f t="shared" ref="N773" si="737">+N772+M773</f>
        <v>3</v>
      </c>
      <c r="O773" s="129">
        <v>200</v>
      </c>
      <c r="P773" s="129"/>
      <c r="Q773" s="6"/>
      <c r="R773" s="276">
        <f t="shared" ref="R773" si="738">+R772+Q773</f>
        <v>352</v>
      </c>
      <c r="S773" s="238">
        <f t="shared" ref="S773" si="739">+S772+Q773</f>
        <v>591</v>
      </c>
      <c r="T773" s="253">
        <f t="shared" ref="T773" si="740">+T772+O773-P773-Q773</f>
        <v>384</v>
      </c>
      <c r="U773" s="278">
        <f t="shared" ref="U773" si="741">+G773</f>
        <v>44793</v>
      </c>
      <c r="V773" s="5">
        <f t="shared" ref="V773" si="742">+H773</f>
        <v>6</v>
      </c>
      <c r="W773" s="27">
        <f t="shared" ref="W773" si="743">+I773</f>
        <v>1055</v>
      </c>
      <c r="X773" s="253">
        <f t="shared" ref="X773" si="744">+X772+V773-J773</f>
        <v>74</v>
      </c>
      <c r="Y773" s="5">
        <f t="shared" ref="Y773" si="745">+O773</f>
        <v>200</v>
      </c>
      <c r="Z773" s="250">
        <f t="shared" ref="Z773" si="746">+Z772+Y773-P773-Q773</f>
        <v>384</v>
      </c>
    </row>
    <row r="774" spans="1:26" ht="24" customHeight="1" x14ac:dyDescent="0.55000000000000004">
      <c r="A774">
        <f t="shared" si="288"/>
        <v>776</v>
      </c>
      <c r="B774" s="248"/>
      <c r="C774" s="45"/>
      <c r="D774" t="s">
        <v>276</v>
      </c>
      <c r="E774">
        <v>24</v>
      </c>
      <c r="F774">
        <f t="shared" si="289"/>
        <v>686</v>
      </c>
      <c r="G774" s="1">
        <v>44794</v>
      </c>
      <c r="H774" s="129">
        <v>4</v>
      </c>
      <c r="I774" s="247">
        <f t="shared" ref="I774" si="747">+I773+H774</f>
        <v>1059</v>
      </c>
      <c r="J774" s="129"/>
      <c r="K774" s="252">
        <f t="shared" ref="K774" si="748">+K773+J774</f>
        <v>977</v>
      </c>
      <c r="L774" s="275">
        <f t="shared" ref="L774" si="749">+L773+J774</f>
        <v>78</v>
      </c>
      <c r="M774" s="5"/>
      <c r="N774" s="252">
        <f t="shared" ref="N774" si="750">+N773+M774</f>
        <v>3</v>
      </c>
      <c r="O774" s="129">
        <v>189</v>
      </c>
      <c r="P774" s="129"/>
      <c r="Q774" s="6"/>
      <c r="R774" s="276">
        <f t="shared" ref="R774" si="751">+R773+Q774</f>
        <v>352</v>
      </c>
      <c r="S774" s="238">
        <f t="shared" ref="S774" si="752">+S773+Q774</f>
        <v>591</v>
      </c>
      <c r="T774" s="253">
        <f t="shared" ref="T774" si="753">+T773+O774-P774-Q774</f>
        <v>573</v>
      </c>
      <c r="U774" s="278">
        <f t="shared" ref="U774" si="754">+G774</f>
        <v>44794</v>
      </c>
      <c r="V774" s="5">
        <f t="shared" ref="V774" si="755">+H774</f>
        <v>4</v>
      </c>
      <c r="W774" s="27">
        <f t="shared" ref="W774" si="756">+I774</f>
        <v>1059</v>
      </c>
      <c r="X774" s="253">
        <f t="shared" ref="X774" si="757">+X773+V774-J774</f>
        <v>78</v>
      </c>
      <c r="Y774" s="5">
        <f t="shared" ref="Y774" si="758">+O774</f>
        <v>189</v>
      </c>
      <c r="Z774" s="250">
        <f t="shared" ref="Z774" si="759">+Z773+Y774-P774-Q774</f>
        <v>573</v>
      </c>
    </row>
    <row r="775" spans="1:26" ht="24" customHeight="1" x14ac:dyDescent="0.55000000000000004">
      <c r="A775">
        <f t="shared" si="288"/>
        <v>777</v>
      </c>
      <c r="B775" s="248"/>
      <c r="C775" s="45"/>
      <c r="D775" t="s">
        <v>277</v>
      </c>
      <c r="E775">
        <v>24</v>
      </c>
      <c r="F775">
        <f t="shared" si="289"/>
        <v>687</v>
      </c>
      <c r="G775" s="1">
        <v>44795</v>
      </c>
      <c r="H775" s="129">
        <v>4</v>
      </c>
      <c r="I775" s="247">
        <f t="shared" ref="I775" si="760">+I774+H775</f>
        <v>1063</v>
      </c>
      <c r="J775" s="129"/>
      <c r="K775" s="252">
        <f t="shared" ref="K775" si="761">+K774+J775</f>
        <v>977</v>
      </c>
      <c r="L775" s="275">
        <f t="shared" ref="L775" si="762">+L774+J775</f>
        <v>78</v>
      </c>
      <c r="M775" s="5"/>
      <c r="N775" s="252">
        <f t="shared" ref="N775" si="763">+N774+M775</f>
        <v>3</v>
      </c>
      <c r="O775" s="129">
        <v>173</v>
      </c>
      <c r="P775" s="129"/>
      <c r="Q775" s="6"/>
      <c r="R775" s="276">
        <f t="shared" ref="R775" si="764">+R774+Q775</f>
        <v>352</v>
      </c>
      <c r="S775" s="238">
        <f t="shared" ref="S775" si="765">+S774+Q775</f>
        <v>591</v>
      </c>
      <c r="T775" s="253">
        <f t="shared" ref="T775" si="766">+T774+O775-P775-Q775</f>
        <v>746</v>
      </c>
      <c r="U775" s="278">
        <f t="shared" ref="U775" si="767">+G775</f>
        <v>44795</v>
      </c>
      <c r="V775" s="5">
        <f t="shared" ref="V775" si="768">+H775</f>
        <v>4</v>
      </c>
      <c r="W775" s="27">
        <f t="shared" ref="W775" si="769">+I775</f>
        <v>1063</v>
      </c>
      <c r="X775" s="253">
        <f t="shared" ref="X775" si="770">+X774+V775-J775</f>
        <v>82</v>
      </c>
      <c r="Y775" s="5">
        <f t="shared" ref="Y775" si="771">+O775</f>
        <v>173</v>
      </c>
      <c r="Z775" s="250">
        <f t="shared" ref="Z775" si="772">+Z774+Y775-P775-Q775</f>
        <v>746</v>
      </c>
    </row>
    <row r="776" spans="1:26" ht="24" customHeight="1" x14ac:dyDescent="0.55000000000000004">
      <c r="A776">
        <f t="shared" si="288"/>
        <v>778</v>
      </c>
      <c r="B776" s="248"/>
      <c r="C776" s="45"/>
      <c r="D776" t="s">
        <v>281</v>
      </c>
      <c r="E776">
        <v>24</v>
      </c>
      <c r="F776">
        <f t="shared" si="289"/>
        <v>688</v>
      </c>
      <c r="G776" s="1">
        <v>44796</v>
      </c>
      <c r="H776" s="129">
        <v>6</v>
      </c>
      <c r="I776" s="247">
        <f t="shared" ref="I776" si="773">+I775+H776</f>
        <v>1069</v>
      </c>
      <c r="J776" s="129"/>
      <c r="K776" s="252">
        <f t="shared" ref="K776" si="774">+K775+J776</f>
        <v>977</v>
      </c>
      <c r="L776" s="275">
        <f>+L775+J776</f>
        <v>78</v>
      </c>
      <c r="M776" s="5"/>
      <c r="N776" s="252">
        <f t="shared" ref="N776" si="775">+N775+M776</f>
        <v>3</v>
      </c>
      <c r="O776" s="129">
        <v>169</v>
      </c>
      <c r="P776" s="129"/>
      <c r="Q776" s="6"/>
      <c r="R776" s="276">
        <f t="shared" ref="R776" si="776">+R775+Q776</f>
        <v>352</v>
      </c>
      <c r="S776" s="238">
        <f t="shared" ref="S776" si="777">+S775+Q776</f>
        <v>591</v>
      </c>
      <c r="T776" s="253">
        <f t="shared" ref="T776" si="778">+T775+O776-P776-Q776</f>
        <v>915</v>
      </c>
      <c r="U776" s="278">
        <f t="shared" ref="U776" si="779">+G776</f>
        <v>44796</v>
      </c>
      <c r="V776" s="5">
        <f t="shared" ref="V776" si="780">+H776</f>
        <v>6</v>
      </c>
      <c r="W776" s="27">
        <f t="shared" ref="W776" si="781">+I776</f>
        <v>1069</v>
      </c>
      <c r="X776" s="253">
        <f t="shared" ref="X776" si="782">+X775+V776-J776</f>
        <v>88</v>
      </c>
      <c r="Y776" s="5">
        <f t="shared" ref="Y776" si="783">+O776</f>
        <v>169</v>
      </c>
      <c r="Z776" s="250">
        <f t="shared" ref="Z776" si="784">+Z775+Y776-P776-Q776</f>
        <v>915</v>
      </c>
    </row>
    <row r="777" spans="1:26" ht="24" customHeight="1" x14ac:dyDescent="0.55000000000000004">
      <c r="A777">
        <f t="shared" si="288"/>
        <v>779</v>
      </c>
      <c r="B777" s="248"/>
      <c r="C777" s="45"/>
      <c r="D777" t="s">
        <v>282</v>
      </c>
      <c r="E777">
        <v>24</v>
      </c>
      <c r="F777">
        <f t="shared" si="289"/>
        <v>689</v>
      </c>
      <c r="G777" s="1">
        <v>44797</v>
      </c>
      <c r="H777" s="129">
        <v>13</v>
      </c>
      <c r="I777" s="247">
        <f t="shared" ref="I777" si="785">+I776+H777</f>
        <v>1082</v>
      </c>
      <c r="J777" s="129"/>
      <c r="K777" s="252">
        <f t="shared" ref="K777" si="786">+K776+J777</f>
        <v>977</v>
      </c>
      <c r="L777" s="275">
        <f>+L776+J777</f>
        <v>78</v>
      </c>
      <c r="M777" s="5"/>
      <c r="N777" s="252">
        <f t="shared" ref="N777" si="787">+N776+M777</f>
        <v>3</v>
      </c>
      <c r="O777" s="129">
        <v>154</v>
      </c>
      <c r="P777" s="129"/>
      <c r="Q777" s="6"/>
      <c r="R777" s="276">
        <f t="shared" ref="R777" si="788">+R776+Q777</f>
        <v>352</v>
      </c>
      <c r="S777" s="238">
        <f t="shared" ref="S777" si="789">+S776+Q777</f>
        <v>591</v>
      </c>
      <c r="T777" s="253">
        <f t="shared" ref="T777" si="790">+T776+O777-P777-Q777</f>
        <v>1069</v>
      </c>
      <c r="U777" s="278">
        <f t="shared" ref="U777" si="791">+G777</f>
        <v>44797</v>
      </c>
      <c r="V777" s="5">
        <f t="shared" ref="V777" si="792">+H777</f>
        <v>13</v>
      </c>
      <c r="W777" s="27">
        <f t="shared" ref="W777" si="793">+I777</f>
        <v>1082</v>
      </c>
      <c r="X777" s="253">
        <f t="shared" ref="X777" si="794">+X776+V777-J777</f>
        <v>101</v>
      </c>
      <c r="Y777" s="5">
        <f t="shared" ref="Y777" si="795">+O777</f>
        <v>154</v>
      </c>
      <c r="Z777" s="250">
        <f t="shared" ref="Z777" si="796">+Z776+Y777-P777-Q777</f>
        <v>1069</v>
      </c>
    </row>
    <row r="778" spans="1:26" ht="24" customHeight="1" x14ac:dyDescent="0.55000000000000004">
      <c r="A778">
        <f t="shared" si="288"/>
        <v>780</v>
      </c>
      <c r="B778" s="248"/>
      <c r="C778" s="45"/>
      <c r="D778" t="s">
        <v>284</v>
      </c>
      <c r="E778">
        <v>24</v>
      </c>
      <c r="F778">
        <f t="shared" si="289"/>
        <v>690</v>
      </c>
      <c r="G778" s="1">
        <v>44798</v>
      </c>
      <c r="H778" s="129">
        <v>2</v>
      </c>
      <c r="I778" s="247">
        <f t="shared" ref="I778" si="797">+I777+H778</f>
        <v>1084</v>
      </c>
      <c r="J778" s="129"/>
      <c r="K778" s="252">
        <f t="shared" ref="K778" si="798">+K777+J778</f>
        <v>977</v>
      </c>
      <c r="L778" s="275">
        <f>+L777+J778</f>
        <v>78</v>
      </c>
      <c r="M778" s="5"/>
      <c r="N778" s="252">
        <f t="shared" ref="N778" si="799">+N777+M778</f>
        <v>3</v>
      </c>
      <c r="O778" s="129">
        <v>133</v>
      </c>
      <c r="P778" s="129"/>
      <c r="Q778" s="6"/>
      <c r="R778" s="276">
        <f t="shared" ref="R778" si="800">+R777+Q778</f>
        <v>352</v>
      </c>
      <c r="S778" s="238">
        <f t="shared" ref="S778" si="801">+S777+Q778</f>
        <v>591</v>
      </c>
      <c r="T778" s="253">
        <f t="shared" ref="T778" si="802">+T777+O778-P778-Q778</f>
        <v>1202</v>
      </c>
      <c r="U778" s="278">
        <f t="shared" ref="U778" si="803">+G778</f>
        <v>44798</v>
      </c>
      <c r="V778" s="5">
        <f t="shared" ref="V778" si="804">+H778</f>
        <v>2</v>
      </c>
      <c r="W778" s="27">
        <f t="shared" ref="W778" si="805">+I778</f>
        <v>1084</v>
      </c>
      <c r="X778" s="253">
        <f t="shared" ref="X778" si="806">+X777+V778-J778</f>
        <v>103</v>
      </c>
      <c r="Y778" s="5">
        <f t="shared" ref="Y778" si="807">+O778</f>
        <v>133</v>
      </c>
      <c r="Z778" s="250">
        <f t="shared" ref="Z778" si="808">+Z777+Y778-P778-Q778</f>
        <v>1202</v>
      </c>
    </row>
    <row r="779" spans="1:26" ht="24" customHeight="1" x14ac:dyDescent="0.55000000000000004">
      <c r="A779">
        <f t="shared" si="288"/>
        <v>781</v>
      </c>
      <c r="B779" s="248"/>
      <c r="C779" s="45"/>
      <c r="D779" t="s">
        <v>286</v>
      </c>
      <c r="E779">
        <v>24</v>
      </c>
      <c r="F779">
        <f t="shared" si="289"/>
        <v>691</v>
      </c>
      <c r="G779" s="1">
        <v>44799</v>
      </c>
      <c r="H779" s="129">
        <v>15</v>
      </c>
      <c r="I779" s="247">
        <f t="shared" ref="I779" si="809">+I778+H779</f>
        <v>1099</v>
      </c>
      <c r="J779" s="129"/>
      <c r="K779" s="252">
        <f t="shared" ref="K779" si="810">+K778+J779</f>
        <v>977</v>
      </c>
      <c r="L779" s="275">
        <f>+L778+J779</f>
        <v>78</v>
      </c>
      <c r="M779" s="5"/>
      <c r="N779" s="252">
        <f t="shared" ref="N779" si="811">+N778+M779</f>
        <v>3</v>
      </c>
      <c r="O779" s="129">
        <v>77</v>
      </c>
      <c r="P779" s="129"/>
      <c r="Q779" s="6"/>
      <c r="R779" s="276">
        <f t="shared" ref="R779" si="812">+R778+Q779</f>
        <v>352</v>
      </c>
      <c r="S779" s="238">
        <f t="shared" ref="S779" si="813">+S778+Q779</f>
        <v>591</v>
      </c>
      <c r="T779" s="253">
        <f t="shared" ref="T779" si="814">+T778+O779-P779-Q779</f>
        <v>1279</v>
      </c>
      <c r="U779" s="278">
        <f t="shared" ref="U779" si="815">+G779</f>
        <v>44799</v>
      </c>
      <c r="V779" s="5">
        <f t="shared" ref="V779" si="816">+H779</f>
        <v>15</v>
      </c>
      <c r="W779" s="27">
        <f t="shared" ref="W779" si="817">+I779</f>
        <v>1099</v>
      </c>
      <c r="X779" s="253">
        <f t="shared" ref="X779" si="818">+X778+V779-J779</f>
        <v>118</v>
      </c>
      <c r="Y779" s="5">
        <f t="shared" ref="Y779" si="819">+O779</f>
        <v>77</v>
      </c>
      <c r="Z779" s="250">
        <f t="shared" ref="Z779" si="820">+Z778+Y779-P779-Q779</f>
        <v>1279</v>
      </c>
    </row>
    <row r="780" spans="1:26" ht="24" customHeight="1" x14ac:dyDescent="0.55000000000000004">
      <c r="B780" s="248"/>
      <c r="C780" s="45"/>
      <c r="G780" s="1"/>
      <c r="H780" s="129"/>
      <c r="I780" s="247"/>
      <c r="J780" s="129"/>
      <c r="K780" s="252"/>
      <c r="L780" s="275"/>
      <c r="M780" s="5"/>
      <c r="N780" s="252"/>
      <c r="O780" s="129"/>
      <c r="P780" s="129"/>
      <c r="Q780" s="6"/>
      <c r="R780" s="276"/>
      <c r="S780" s="238"/>
      <c r="T780" s="253"/>
      <c r="U780" s="278"/>
      <c r="V780" s="5"/>
      <c r="W780" s="27"/>
      <c r="X780" s="253"/>
      <c r="Y780" s="5"/>
      <c r="Z780" s="250"/>
    </row>
    <row r="781" spans="1:26" ht="24" customHeight="1" x14ac:dyDescent="0.55000000000000004">
      <c r="B781" s="248"/>
      <c r="C781" s="45"/>
      <c r="G781" s="1"/>
      <c r="H781" s="129"/>
      <c r="I781" s="247"/>
      <c r="J781" s="129"/>
      <c r="K781" s="252"/>
      <c r="L781" s="275"/>
      <c r="M781" s="5"/>
      <c r="N781" s="252"/>
      <c r="O781" s="129"/>
      <c r="P781" s="129"/>
      <c r="Q781" s="6"/>
      <c r="R781" s="276"/>
      <c r="S781" s="238"/>
      <c r="T781" s="253"/>
      <c r="U781" s="278"/>
      <c r="V781" s="5"/>
      <c r="W781" s="27"/>
      <c r="X781" s="253"/>
      <c r="Y781" s="5"/>
      <c r="Z781" s="250"/>
    </row>
    <row r="782" spans="1:26" x14ac:dyDescent="0.55000000000000004">
      <c r="B782" s="248"/>
      <c r="C782" s="45"/>
      <c r="G782" s="1"/>
      <c r="H782" s="128"/>
      <c r="I782" s="285"/>
      <c r="J782" s="128"/>
      <c r="K782" s="286"/>
      <c r="L782" s="287"/>
      <c r="M782" s="285"/>
      <c r="N782" s="286"/>
      <c r="O782" s="128"/>
      <c r="P782" s="285"/>
      <c r="Q782" s="288"/>
      <c r="R782" s="289"/>
      <c r="S782" s="288"/>
      <c r="T782" s="128"/>
      <c r="U782" s="290"/>
      <c r="V782" s="285"/>
      <c r="W782" s="285"/>
      <c r="X782" s="128"/>
      <c r="Y782" s="285"/>
      <c r="Z782" s="128"/>
    </row>
    <row r="783" spans="1:26" ht="7.5" customHeight="1" x14ac:dyDescent="0.55000000000000004">
      <c r="H783" s="285"/>
      <c r="I783" s="285"/>
      <c r="J783" s="285"/>
      <c r="K783" s="285"/>
      <c r="L783" s="291"/>
      <c r="M783" s="285"/>
      <c r="N783" s="285"/>
      <c r="O783" s="285"/>
      <c r="P783" s="285"/>
      <c r="Q783" s="285"/>
      <c r="R783" s="291"/>
      <c r="S783" s="285"/>
      <c r="T783" s="285"/>
      <c r="U783" s="285"/>
      <c r="V783" s="285"/>
      <c r="W783" s="285"/>
      <c r="X783" s="128"/>
      <c r="Y783" s="285"/>
      <c r="Z783" s="128"/>
    </row>
    <row r="784" spans="1:26" x14ac:dyDescent="0.55000000000000004">
      <c r="H784" s="285"/>
      <c r="I784" s="285"/>
      <c r="J784" s="285"/>
      <c r="K784" s="285"/>
      <c r="L784" s="291"/>
      <c r="M784" s="285"/>
      <c r="N784" s="285"/>
      <c r="O784" s="285"/>
      <c r="P784" s="285"/>
      <c r="Q784" s="285"/>
      <c r="R784" s="291"/>
      <c r="S784" s="285"/>
      <c r="T784" s="285"/>
      <c r="U784" s="285"/>
      <c r="V784" s="285"/>
      <c r="W784" s="285"/>
      <c r="X784" s="128"/>
      <c r="Y784" s="285"/>
      <c r="Z78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4" t="s">
        <v>2</v>
      </c>
      <c r="C4" s="38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4" t="s">
        <v>38</v>
      </c>
      <c r="CI4" s="384"/>
      <c r="CJ4" s="384"/>
      <c r="CK4" s="384"/>
      <c r="CL4" s="384"/>
    </row>
    <row r="5" spans="2:90" x14ac:dyDescent="0.55000000000000004">
      <c r="B5" t="s">
        <v>3</v>
      </c>
      <c r="C5" t="s">
        <v>1</v>
      </c>
      <c r="D5" s="384" t="s">
        <v>4</v>
      </c>
      <c r="E5" s="38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2022-08-27T07:09:50Z</dcterms:modified>
</cp:coreProperties>
</file>