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F:\20220801データ消失\"/>
    </mc:Choice>
  </mc:AlternateContent>
  <xr:revisionPtr revIDLastSave="0" documentId="13_ncr:1_{1213BA6A-BEA7-4D67-9156-34794957D22D}"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954" i="5" l="1"/>
  <c r="CU954" i="5"/>
  <c r="CT954" i="5"/>
  <c r="CS954" i="5"/>
  <c r="CR954" i="5"/>
  <c r="CQ954" i="5"/>
  <c r="CP954" i="5"/>
  <c r="CO954" i="5"/>
  <c r="CN954" i="5"/>
  <c r="CM954" i="5"/>
  <c r="CL954" i="5"/>
  <c r="CK954" i="5"/>
  <c r="CJ954" i="5"/>
  <c r="CI954" i="5"/>
  <c r="CH954" i="5"/>
  <c r="CG954" i="5"/>
  <c r="CF954" i="5"/>
  <c r="CE954" i="5"/>
  <c r="CD954" i="5"/>
  <c r="CC954" i="5"/>
  <c r="CB954" i="5"/>
  <c r="CA954" i="5"/>
  <c r="BZ954" i="5"/>
  <c r="BY954" i="5"/>
  <c r="BX954" i="5"/>
  <c r="BW954" i="5"/>
  <c r="BV954" i="5"/>
  <c r="BT954" i="5"/>
  <c r="BS954" i="5"/>
  <c r="BR954" i="5"/>
  <c r="BQ954" i="5"/>
  <c r="BO954" i="5"/>
  <c r="BN954" i="5"/>
  <c r="BM954" i="5"/>
  <c r="BL954" i="5"/>
  <c r="BP954" i="5" s="1"/>
  <c r="BJ954" i="5"/>
  <c r="BH954" i="5"/>
  <c r="BF954" i="5"/>
  <c r="BE954" i="5"/>
  <c r="BD954" i="5"/>
  <c r="BC954" i="5"/>
  <c r="BA954" i="5"/>
  <c r="AZ954" i="5"/>
  <c r="AX954" i="5"/>
  <c r="AW954" i="5"/>
  <c r="AE955" i="2"/>
  <c r="AB955" i="2"/>
  <c r="AA955" i="2"/>
  <c r="Z955" i="2"/>
  <c r="X955" i="2"/>
  <c r="W955" i="2"/>
  <c r="P955" i="2"/>
  <c r="O955" i="2"/>
  <c r="M955" i="2"/>
  <c r="K955" i="2"/>
  <c r="H955" i="2"/>
  <c r="Y955" i="2" s="1"/>
  <c r="AU954" i="5"/>
  <c r="AS954" i="5"/>
  <c r="AQ954" i="5"/>
  <c r="AO954" i="5"/>
  <c r="AM954" i="5"/>
  <c r="AK954" i="5"/>
  <c r="AI954" i="5"/>
  <c r="AG954" i="5"/>
  <c r="AD954" i="5"/>
  <c r="AE954" i="5" s="1"/>
  <c r="AC954" i="5"/>
  <c r="AB954" i="5"/>
  <c r="AA954" i="5"/>
  <c r="Z954" i="5"/>
  <c r="C954" i="5"/>
  <c r="D954" i="5" s="1"/>
  <c r="AJ717" i="7"/>
  <c r="AI717" i="7"/>
  <c r="AG717" i="7"/>
  <c r="J717" i="7"/>
  <c r="B717" i="7" s="1"/>
  <c r="AK717" i="7" s="1"/>
  <c r="AH717" i="7" s="1"/>
  <c r="Y758" i="6"/>
  <c r="Z758" i="6" s="1"/>
  <c r="V758" i="6"/>
  <c r="X758" i="6" s="1"/>
  <c r="U758" i="6"/>
  <c r="T758" i="6"/>
  <c r="S758" i="6"/>
  <c r="R758" i="6"/>
  <c r="N758" i="6"/>
  <c r="L758" i="6"/>
  <c r="K758" i="6"/>
  <c r="I758" i="6"/>
  <c r="W758" i="6" s="1"/>
  <c r="F758" i="6"/>
  <c r="A758" i="6"/>
  <c r="CR953" i="5"/>
  <c r="CQ953" i="5"/>
  <c r="CL953" i="5"/>
  <c r="CK953" i="5"/>
  <c r="CI953" i="5"/>
  <c r="CF953" i="5"/>
  <c r="CE953" i="5"/>
  <c r="CD953" i="5"/>
  <c r="CC953" i="5"/>
  <c r="CB953" i="5"/>
  <c r="CA953" i="5"/>
  <c r="BZ953" i="5"/>
  <c r="BY953" i="5"/>
  <c r="BX953" i="5"/>
  <c r="BT953" i="5"/>
  <c r="BS953" i="5"/>
  <c r="BR953" i="5"/>
  <c r="BQ953" i="5"/>
  <c r="BM953" i="5"/>
  <c r="BL953" i="5"/>
  <c r="BK953" i="5"/>
  <c r="BH953" i="5"/>
  <c r="BF953" i="5"/>
  <c r="AX953" i="5"/>
  <c r="AE954" i="2"/>
  <c r="AA954" i="2"/>
  <c r="Z954" i="2"/>
  <c r="X954" i="2"/>
  <c r="W954" i="2"/>
  <c r="P954" i="2"/>
  <c r="AU953" i="5"/>
  <c r="CH953" i="5" s="1"/>
  <c r="AS953" i="5"/>
  <c r="CU953" i="5" s="1"/>
  <c r="AQ953" i="5"/>
  <c r="CG953" i="5" s="1"/>
  <c r="AO953" i="5"/>
  <c r="AM953" i="5"/>
  <c r="AK953" i="5"/>
  <c r="AI953" i="5"/>
  <c r="CM953" i="5" s="1"/>
  <c r="AG953" i="5"/>
  <c r="AD953" i="5"/>
  <c r="BV953" i="5" s="1"/>
  <c r="AC953" i="5"/>
  <c r="AB953" i="5"/>
  <c r="AA953" i="5"/>
  <c r="Z953" i="5"/>
  <c r="CP953" i="5" s="1"/>
  <c r="BK954" i="5" l="1"/>
  <c r="BI954" i="5"/>
  <c r="BG954" i="5" s="1"/>
  <c r="I955" i="2"/>
  <c r="CJ953" i="5"/>
  <c r="CS953" i="5"/>
  <c r="CT953" i="5"/>
  <c r="BE953" i="5"/>
  <c r="BJ953" i="5" s="1"/>
  <c r="BN953" i="5" s="1"/>
  <c r="CN953" i="5"/>
  <c r="CO953" i="5"/>
  <c r="AJ716" i="7"/>
  <c r="AI716" i="7"/>
  <c r="AG716" i="7"/>
  <c r="AJ715" i="7"/>
  <c r="AI715" i="7"/>
  <c r="AG715" i="7"/>
  <c r="J716" i="7"/>
  <c r="B716" i="7" s="1"/>
  <c r="AK716" i="7" s="1"/>
  <c r="AH716" i="7" s="1"/>
  <c r="Y757" i="6"/>
  <c r="V757" i="6"/>
  <c r="U757" i="6"/>
  <c r="Y756" i="6"/>
  <c r="V756" i="6"/>
  <c r="U756" i="6"/>
  <c r="J715" i="7"/>
  <c r="B715" i="7" s="1"/>
  <c r="AK715" i="7" s="1"/>
  <c r="CU952" i="5"/>
  <c r="CR952" i="5"/>
  <c r="CL952" i="5"/>
  <c r="CI952" i="5"/>
  <c r="CH952" i="5"/>
  <c r="CF952" i="5"/>
  <c r="CE952" i="5"/>
  <c r="CD952" i="5"/>
  <c r="CC952" i="5"/>
  <c r="CB952" i="5"/>
  <c r="CA952" i="5"/>
  <c r="BZ952" i="5"/>
  <c r="BY952" i="5"/>
  <c r="BX952" i="5"/>
  <c r="BT952" i="5"/>
  <c r="BS952" i="5"/>
  <c r="BR952" i="5"/>
  <c r="BQ952" i="5"/>
  <c r="BM952" i="5"/>
  <c r="BK952" i="5" s="1"/>
  <c r="BL952" i="5"/>
  <c r="BH952" i="5"/>
  <c r="BF952" i="5"/>
  <c r="AX952" i="5"/>
  <c r="AU952" i="5"/>
  <c r="CT952" i="5" s="1"/>
  <c r="AS952" i="5"/>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K951" i="5" s="1"/>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J714" i="7"/>
  <c r="AI714" i="7"/>
  <c r="AG714" i="7"/>
  <c r="J714" i="7"/>
  <c r="B714" i="7" s="1"/>
  <c r="AK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CH950" i="5" s="1"/>
  <c r="AS950" i="5"/>
  <c r="CU950" i="5" s="1"/>
  <c r="AQ950" i="5"/>
  <c r="CG950" i="5" s="1"/>
  <c r="AO950" i="5"/>
  <c r="AM950" i="5"/>
  <c r="AK950" i="5"/>
  <c r="AI950" i="5"/>
  <c r="CM950" i="5" s="1"/>
  <c r="AG950" i="5"/>
  <c r="CK950" i="5" s="1"/>
  <c r="AD950" i="5"/>
  <c r="AC950" i="5"/>
  <c r="AB950" i="5"/>
  <c r="AA950" i="5"/>
  <c r="Z950" i="5"/>
  <c r="CP950" i="5" s="1"/>
  <c r="AJ713" i="7"/>
  <c r="AI713" i="7"/>
  <c r="AG713" i="7"/>
  <c r="J713" i="7"/>
  <c r="B713" i="7" s="1"/>
  <c r="AK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K949" i="5" s="1"/>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J712" i="7"/>
  <c r="AI712" i="7"/>
  <c r="AG712" i="7"/>
  <c r="J712" i="7"/>
  <c r="B712" i="7" s="1"/>
  <c r="AK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J711" i="7"/>
  <c r="AI711" i="7"/>
  <c r="AG711" i="7"/>
  <c r="J711" i="7"/>
  <c r="B711" i="7" s="1"/>
  <c r="AK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J710" i="7"/>
  <c r="AI710" i="7"/>
  <c r="AG710" i="7"/>
  <c r="J710" i="7"/>
  <c r="B710" i="7" s="1"/>
  <c r="AK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J709" i="7"/>
  <c r="AI709" i="7"/>
  <c r="AG709" i="7"/>
  <c r="J709" i="7"/>
  <c r="B709" i="7" s="1"/>
  <c r="AK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J708" i="7"/>
  <c r="AI708" i="7"/>
  <c r="AG708" i="7"/>
  <c r="J708" i="7"/>
  <c r="B708" i="7" s="1"/>
  <c r="AK708" i="7" s="1"/>
  <c r="Y749" i="6"/>
  <c r="V749" i="6"/>
  <c r="U749" i="6"/>
  <c r="AE945" i="2"/>
  <c r="AA945" i="2"/>
  <c r="Z945" i="2"/>
  <c r="X945" i="2"/>
  <c r="W945" i="2"/>
  <c r="CM952" i="5" l="1"/>
  <c r="CP952" i="5"/>
  <c r="AH715" i="7"/>
  <c r="AH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H714" i="7"/>
  <c r="CN950" i="5"/>
  <c r="CT950" i="5"/>
  <c r="CO950" i="5"/>
  <c r="CJ950" i="5"/>
  <c r="BV950" i="5"/>
  <c r="CS948" i="5"/>
  <c r="AH713" i="7"/>
  <c r="AH711" i="7"/>
  <c r="BK950" i="5"/>
  <c r="CN949" i="5"/>
  <c r="CG949" i="5"/>
  <c r="CO949" i="5"/>
  <c r="CH949" i="5"/>
  <c r="CQ949" i="5"/>
  <c r="CJ949" i="5"/>
  <c r="AH710" i="7"/>
  <c r="AH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H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J707" i="7"/>
  <c r="AI707" i="7"/>
  <c r="AG707" i="7"/>
  <c r="J707" i="7"/>
  <c r="B707" i="7" s="1"/>
  <c r="AK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J706" i="7"/>
  <c r="AI706" i="7"/>
  <c r="AG706" i="7"/>
  <c r="J706" i="7"/>
  <c r="B706" i="7" s="1"/>
  <c r="AK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J705" i="7"/>
  <c r="AI705" i="7"/>
  <c r="AG705" i="7"/>
  <c r="J705" i="7"/>
  <c r="B705" i="7" s="1"/>
  <c r="AK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J704" i="7"/>
  <c r="AI704" i="7"/>
  <c r="AG704" i="7"/>
  <c r="J704" i="7"/>
  <c r="B704" i="7" s="1"/>
  <c r="AK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J703" i="7"/>
  <c r="AI703" i="7"/>
  <c r="AG703" i="7"/>
  <c r="J703" i="7"/>
  <c r="B703" i="7" s="1"/>
  <c r="AK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J702" i="7"/>
  <c r="AI702" i="7"/>
  <c r="AG702" i="7"/>
  <c r="J702" i="7"/>
  <c r="B702" i="7" s="1"/>
  <c r="AK702" i="7" s="1"/>
  <c r="Y743" i="6"/>
  <c r="V743" i="6"/>
  <c r="U743" i="6"/>
  <c r="AH703" i="7" l="1"/>
  <c r="AH704" i="7"/>
  <c r="AH705" i="7"/>
  <c r="CQ944" i="5"/>
  <c r="BK944" i="5"/>
  <c r="BV943" i="5"/>
  <c r="CT943" i="5"/>
  <c r="CM943" i="5"/>
  <c r="AH707" i="7"/>
  <c r="BK943" i="5"/>
  <c r="CJ943" i="5"/>
  <c r="BE944" i="5"/>
  <c r="BJ944" i="5" s="1"/>
  <c r="BN944" i="5" s="1"/>
  <c r="CJ944" i="5"/>
  <c r="CN944" i="5"/>
  <c r="CG944" i="5"/>
  <c r="CT944" i="5"/>
  <c r="BV944" i="5"/>
  <c r="CP943" i="5"/>
  <c r="BE943" i="5"/>
  <c r="BJ943" i="5" s="1"/>
  <c r="BN943" i="5" s="1"/>
  <c r="CS943" i="5"/>
  <c r="BK942" i="5"/>
  <c r="AH702" i="7"/>
  <c r="AH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J701" i="7"/>
  <c r="AI701" i="7"/>
  <c r="AG701" i="7"/>
  <c r="J701" i="7"/>
  <c r="B701" i="7" s="1"/>
  <c r="AK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J700" i="7"/>
  <c r="AI700" i="7"/>
  <c r="AG700" i="7"/>
  <c r="J700" i="7"/>
  <c r="B700" i="7" s="1"/>
  <c r="AK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J699" i="7"/>
  <c r="AI699" i="7"/>
  <c r="AG699" i="7"/>
  <c r="J699" i="7"/>
  <c r="B699" i="7" s="1"/>
  <c r="AK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T967" i="5" l="1"/>
  <c r="AV967" i="5"/>
  <c r="AH967" i="5"/>
  <c r="AP967" i="5"/>
  <c r="AJ967" i="5"/>
  <c r="AN967" i="5"/>
  <c r="CQ919" i="5"/>
  <c r="CG919" i="5"/>
  <c r="CT919" i="5"/>
  <c r="BV919" i="5"/>
  <c r="CH938" i="5"/>
  <c r="CN938" i="5"/>
  <c r="BK938" i="5"/>
  <c r="CG938" i="5"/>
  <c r="CP938" i="5"/>
  <c r="CQ938" i="5"/>
  <c r="BK936" i="5"/>
  <c r="CJ938" i="5"/>
  <c r="BE934" i="5"/>
  <c r="BJ934" i="5" s="1"/>
  <c r="BN934" i="5" s="1"/>
  <c r="BK937" i="5"/>
  <c r="BV938" i="5"/>
  <c r="AH699" i="7"/>
  <c r="AH700" i="7"/>
  <c r="AH701" i="7"/>
  <c r="CM936" i="5"/>
  <c r="CG937" i="5"/>
  <c r="CO937" i="5"/>
  <c r="CJ935" i="5"/>
  <c r="CP936" i="5"/>
  <c r="CH937" i="5"/>
  <c r="CP937" i="5"/>
  <c r="CQ937" i="5"/>
  <c r="CO935" i="5"/>
  <c r="BE936" i="5"/>
  <c r="BJ936" i="5" s="1"/>
  <c r="BN936" i="5" s="1"/>
  <c r="CJ937" i="5"/>
  <c r="BE937" i="5"/>
  <c r="BJ937" i="5" s="1"/>
  <c r="BN937" i="5" s="1"/>
  <c r="BK933" i="5"/>
  <c r="CH936" i="5"/>
  <c r="BV937" i="5"/>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66" i="5"/>
  <c r="BE919" i="5"/>
  <c r="BJ919" i="5" s="1"/>
  <c r="BN919" i="5" s="1"/>
  <c r="BE921" i="5"/>
  <c r="BJ921" i="5" s="1"/>
  <c r="BN921" i="5" s="1"/>
  <c r="BK920" i="5"/>
  <c r="CG920" i="5"/>
  <c r="AP965"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60"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60"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56"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66"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66" i="5" l="1"/>
  <c r="CQ889" i="5"/>
  <c r="AJ966" i="5"/>
  <c r="AT966" i="5"/>
  <c r="CK889" i="5"/>
  <c r="CS889" i="5"/>
  <c r="AU960" i="5"/>
  <c r="CJ889" i="5"/>
  <c r="AH966"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65" i="5" l="1"/>
  <c r="AN964"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60"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AH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65" i="5" l="1"/>
  <c r="AT965" i="5"/>
  <c r="AV965" i="5"/>
  <c r="CK858" i="5"/>
  <c r="BV858" i="5"/>
  <c r="AH965"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60"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60"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61" i="5"/>
  <c r="AE839" i="2"/>
  <c r="AA839" i="2"/>
  <c r="Z839" i="2"/>
  <c r="X839" i="2"/>
  <c r="W839" i="2"/>
  <c r="P839" i="2"/>
  <c r="O723" i="7"/>
  <c r="G723"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64"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64" i="5" l="1"/>
  <c r="AJ964" i="5"/>
  <c r="AT964" i="5"/>
  <c r="AV962" i="5"/>
  <c r="AV964" i="5"/>
  <c r="CK828" i="5"/>
  <c r="AJ962"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AH582" i="7" l="1"/>
  <c r="CU819" i="5"/>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63"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63" i="5" l="1"/>
  <c r="AT963" i="5"/>
  <c r="AJ963" i="5"/>
  <c r="AP963" i="5"/>
  <c r="AH963" i="5"/>
  <c r="AV963" i="5"/>
  <c r="CK797" i="5"/>
  <c r="AJ961" i="5"/>
  <c r="AV961"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60" i="5"/>
  <c r="AJ960"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60"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62" i="5"/>
  <c r="AS581" i="5"/>
  <c r="CU581" i="5" s="1"/>
  <c r="AG581" i="5"/>
  <c r="CK581" i="5" s="1"/>
  <c r="X723"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23"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23"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23"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59"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59"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60" i="5"/>
  <c r="CL378" i="5" l="1"/>
  <c r="CI378" i="5"/>
  <c r="CE378" i="5"/>
  <c r="CD378" i="5"/>
  <c r="CC378" i="5"/>
  <c r="CB378" i="5"/>
  <c r="CA378" i="5"/>
  <c r="BZ378" i="5"/>
  <c r="BY378" i="5"/>
  <c r="BX378" i="5"/>
  <c r="BT378" i="5"/>
  <c r="BS378" i="5"/>
  <c r="BR378" i="5"/>
  <c r="BQ378" i="5"/>
  <c r="BL378" i="5"/>
  <c r="BM378" i="5"/>
  <c r="BH378" i="5"/>
  <c r="BF378" i="5"/>
  <c r="BB960"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H122" i="7" l="1"/>
  <c r="BK360" i="5"/>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23"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23" i="7"/>
  <c r="AD723" i="7"/>
  <c r="AB723" i="7"/>
  <c r="Y723" i="7"/>
  <c r="N723" i="7"/>
  <c r="E723"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28"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62"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60"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61"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61"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BI382" i="5"/>
  <c r="BG382" i="5" s="1"/>
  <c r="H304" i="2"/>
  <c r="Y303" i="2"/>
  <c r="M275" i="2"/>
  <c r="AB274" i="2"/>
  <c r="I274" i="2"/>
  <c r="D953" i="5" l="1"/>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23" i="7"/>
  <c r="T723" i="7"/>
  <c r="R723" i="7"/>
  <c r="Z723" i="7"/>
  <c r="AC72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23" i="7"/>
  <c r="AJ371" i="7"/>
  <c r="S723" i="7"/>
  <c r="B371" i="7"/>
  <c r="AK371" i="7" s="1"/>
  <c r="U723"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23" i="7"/>
  <c r="K723" i="7"/>
  <c r="AJ392" i="7"/>
  <c r="I723"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K455" i="7" s="1"/>
  <c r="AJ455" i="7"/>
  <c r="H953" i="2" l="1"/>
  <c r="H954" i="2" s="1"/>
  <c r="Y952" i="2"/>
  <c r="W550" i="6"/>
  <c r="I551" i="6"/>
  <c r="AH455" i="7"/>
  <c r="I699" i="2"/>
  <c r="AB699" i="2"/>
  <c r="M700" i="2"/>
  <c r="Y954" i="2" l="1"/>
  <c r="Y953" i="2"/>
  <c r="W551" i="6"/>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AB952" i="2"/>
  <c r="I952" i="2"/>
  <c r="W572" i="6"/>
  <c r="I573" i="6"/>
  <c r="AB954" i="2" l="1"/>
  <c r="I954" i="2"/>
  <c r="AB953" i="2"/>
  <c r="I953" i="2"/>
  <c r="W573" i="6"/>
  <c r="I574" i="6"/>
  <c r="W574" i="6" l="1"/>
  <c r="I575" i="6"/>
  <c r="W575" i="6" l="1"/>
  <c r="I576" i="6"/>
  <c r="W576" i="6" l="1"/>
  <c r="I577" i="6"/>
  <c r="F723" i="7"/>
  <c r="AJ536" i="7"/>
  <c r="H723" i="7"/>
  <c r="AI536" i="7"/>
  <c r="B536" i="7"/>
  <c r="AK536" i="7" s="1"/>
  <c r="L723"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23" i="7"/>
  <c r="B573" i="7"/>
  <c r="AK573" i="7" s="1"/>
  <c r="AJ573" i="7"/>
  <c r="B723"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s="1"/>
</calcChain>
</file>

<file path=xl/sharedStrings.xml><?xml version="1.0" encoding="utf-8"?>
<sst xmlns="http://schemas.openxmlformats.org/spreadsheetml/2006/main" count="1299" uniqueCount="972">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</sst>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国家衛健委発表に基づく感染状況!$AE$374:$AE$958</c:f>
              <c:numCache>
                <c:formatCode>m"月"d"日"</c:formatCode>
                <c:ptCount val="58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numCache>
            </c:numRef>
          </c:cat>
          <c:val>
            <c:numRef>
              <c:f>国家衛健委発表に基づく感染状況!$AF$374:$AF$958</c:f>
              <c:numCache>
                <c:formatCode>#,##0_);[Red]\(#,##0\)</c:formatCode>
                <c:ptCount val="58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香港マカオ台湾の患者・海外輸入症例・無症状病原体保有者!$CN$189:$CN$958</c:f>
              <c:numCache>
                <c:formatCode>m"月"d"日"</c:formatCode>
                <c:ptCount val="7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numCache>
            </c:numRef>
          </c:cat>
          <c:val>
            <c:numRef>
              <c:f>香港マカオ台湾の患者・海外輸入症例・無症状病原体保有者!$CO$189:$CO$958</c:f>
              <c:numCache>
                <c:formatCode>General</c:formatCode>
                <c:ptCount val="7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省市別輸入症例数変化!$C$2:$C$720</c:f>
              <c:numCache>
                <c:formatCode>m"月"d"日"</c:formatCode>
                <c:ptCount val="7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numCache>
            </c:numRef>
          </c:cat>
          <c:val>
            <c:numRef>
              <c:f>省市別輸入症例数変化!$D$2:$D$720</c:f>
              <c:numCache>
                <c:formatCode>General</c:formatCode>
                <c:ptCount val="71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省市別輸入症例数変化!$C$2:$C$720</c:f>
              <c:numCache>
                <c:formatCode>m"月"d"日"</c:formatCode>
                <c:ptCount val="7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numCache>
            </c:numRef>
          </c:cat>
          <c:val>
            <c:numRef>
              <c:f>省市別輸入症例数変化!$E$2:$E$720</c:f>
              <c:numCache>
                <c:formatCode>General</c:formatCode>
                <c:ptCount val="71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省市別輸入症例数変化!$C$2:$C$720</c:f>
              <c:numCache>
                <c:formatCode>m"月"d"日"</c:formatCode>
                <c:ptCount val="7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numCache>
            </c:numRef>
          </c:cat>
          <c:val>
            <c:numRef>
              <c:f>省市別輸入症例数変化!$F$2:$F$720</c:f>
              <c:numCache>
                <c:formatCode>General</c:formatCode>
                <c:ptCount val="71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省市別輸入症例数変化!$C$2:$C$720</c:f>
              <c:numCache>
                <c:formatCode>m"月"d"日"</c:formatCode>
                <c:ptCount val="7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numCache>
            </c:numRef>
          </c:cat>
          <c:val>
            <c:numRef>
              <c:f>省市別輸入症例数変化!$G$2:$G$720</c:f>
              <c:numCache>
                <c:formatCode>General</c:formatCode>
                <c:ptCount val="71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省市別輸入症例数変化!$C$2:$C$720</c:f>
              <c:numCache>
                <c:formatCode>m"月"d"日"</c:formatCode>
                <c:ptCount val="7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numCache>
            </c:numRef>
          </c:cat>
          <c:val>
            <c:numRef>
              <c:f>省市別輸入症例数変化!$H$2:$H$720</c:f>
              <c:numCache>
                <c:formatCode>General</c:formatCode>
                <c:ptCount val="71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省市別輸入症例数変化!$C$2:$C$720</c:f>
              <c:numCache>
                <c:formatCode>m"月"d"日"</c:formatCode>
                <c:ptCount val="7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numCache>
            </c:numRef>
          </c:cat>
          <c:val>
            <c:numRef>
              <c:f>省市別輸入症例数変化!$I$2:$I$720</c:f>
              <c:numCache>
                <c:formatCode>General</c:formatCode>
                <c:ptCount val="71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省市別輸入症例数変化!$C$2:$C$720</c:f>
              <c:numCache>
                <c:formatCode>m"月"d"日"</c:formatCode>
                <c:ptCount val="7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numCache>
            </c:numRef>
          </c:cat>
          <c:val>
            <c:numRef>
              <c:f>省市別輸入症例数変化!$J$2:$J$720</c:f>
              <c:numCache>
                <c:formatCode>0_);[Red]\(0\)</c:formatCode>
                <c:ptCount val="71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香港マカオ台湾の患者・海外輸入症例・無症状病原体保有者!$AX$169:$AX$958</c:f>
              <c:numCache>
                <c:formatCode>m"月"d"日"</c:formatCode>
                <c:ptCount val="7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numCache>
            </c:numRef>
          </c:cat>
          <c:val>
            <c:numRef>
              <c:f>香港マカオ台湾の患者・海外輸入症例・無症状病原体保有者!$AY$169:$AY$958</c:f>
              <c:numCache>
                <c:formatCode>General</c:formatCode>
                <c:ptCount val="7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香港マカオ台湾の患者・海外輸入症例・無症状病原体保有者!$AX$169:$AX$958</c:f>
              <c:numCache>
                <c:formatCode>m"月"d"日"</c:formatCode>
                <c:ptCount val="7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numCache>
            </c:numRef>
          </c:cat>
          <c:val>
            <c:numRef>
              <c:f>香港マカオ台湾の患者・海外輸入症例・無症状病原体保有者!$BB$169:$BB$958</c:f>
              <c:numCache>
                <c:formatCode>General</c:formatCode>
                <c:ptCount val="7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香港マカオ台湾の患者・海外輸入症例・無症状病原体保有者!$AX$169:$AX$958</c:f>
              <c:numCache>
                <c:formatCode>m"月"d"日"</c:formatCode>
                <c:ptCount val="7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numCache>
            </c:numRef>
          </c:cat>
          <c:val>
            <c:numRef>
              <c:f>香港マカオ台湾の患者・海外輸入症例・無症状病原体保有者!$AZ$169:$AZ$958</c:f>
              <c:numCache>
                <c:formatCode>General</c:formatCode>
                <c:ptCount val="7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香港マカオ台湾の患者・海外輸入症例・無症状病原体保有者!$AX$169:$AX$958</c:f>
              <c:numCache>
                <c:formatCode>m"月"d"日"</c:formatCode>
                <c:ptCount val="7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numCache>
            </c:numRef>
          </c:cat>
          <c:val>
            <c:numRef>
              <c:f>香港マカオ台湾の患者・海外輸入症例・無症状病原体保有者!$BC$169:$BC$958</c:f>
              <c:numCache>
                <c:formatCode>General</c:formatCode>
                <c:ptCount val="7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香港マカオ台湾の患者・海外輸入症例・無症状病原体保有者!$CR$485:$CR$958</c:f>
              <c:numCache>
                <c:formatCode>m"月"d"日"</c:formatCode>
                <c:ptCount val="4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numCache>
            </c:numRef>
          </c:cat>
          <c:val>
            <c:numRef>
              <c:f>香港マカオ台湾の患者・海外輸入症例・無症状病原体保有者!$CS$485:$CS$958</c:f>
              <c:numCache>
                <c:formatCode>General</c:formatCode>
                <c:ptCount val="47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香港マカオ台湾の患者・海外輸入症例・無症状病原体保有者!$CR$485:$CR$958</c:f>
              <c:numCache>
                <c:formatCode>m"月"d"日"</c:formatCode>
                <c:ptCount val="4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numCache>
            </c:numRef>
          </c:cat>
          <c:val>
            <c:numRef>
              <c:f>香港マカオ台湾の患者・海外輸入症例・無症状病原体保有者!$CT$485:$CT$958</c:f>
              <c:numCache>
                <c:formatCode>General</c:formatCode>
                <c:ptCount val="47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香港マカオ台湾の患者・海外輸入症例・無症状病原体保有者!$BJ$97:$BJ$957</c:f>
              <c:numCache>
                <c:formatCode>m"月"d"日"</c:formatCode>
                <c:ptCount val="86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numCache>
            </c:numRef>
          </c:cat>
          <c:val>
            <c:numRef>
              <c:f>香港マカオ台湾の患者・海外輸入症例・無症状病原体保有者!$BK$97:$BK$957</c:f>
              <c:numCache>
                <c:formatCode>General</c:formatCode>
                <c:ptCount val="86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香港マカオ台湾の患者・海外輸入症例・無症状病原体保有者!$BJ$97:$BJ$957</c:f>
              <c:numCache>
                <c:formatCode>m"月"d"日"</c:formatCode>
                <c:ptCount val="86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numCache>
            </c:numRef>
          </c:cat>
          <c:val>
            <c:numRef>
              <c:f>香港マカオ台湾の患者・海外輸入症例・無症状病原体保有者!$BL$97:$BL$957</c:f>
              <c:numCache>
                <c:formatCode>General</c:formatCode>
                <c:ptCount val="86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香港マカオ台湾の患者・海外輸入症例・無症状病原体保有者!$CL$29:$CL$958</c:f>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f>香港マカオ台湾の患者・海外輸入症例・無症状病原体保有者!$CM$29:$CM$958</c:f>
              <c:numCache>
                <c:formatCode>General</c:formatCode>
                <c:ptCount val="9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香港マカオ台湾の患者・海外輸入症例・無症状病原体保有者!$CI$29:$CI$958</c:f>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f>香港マカオ台湾の患者・海外輸入症例・無症状病原体保有者!$CK$29:$CK$958</c:f>
              <c:numCache>
                <c:formatCode>General</c:formatCode>
                <c:ptCount val="9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香港マカオ台湾の患者・海外輸入症例・無症状病原体保有者!$CI$29:$CI$958</c:f>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f>香港マカオ台湾の患者・海外輸入症例・無症状病原体保有者!$CJ$29:$CJ$958</c:f>
              <c:numCache>
                <c:formatCode>General</c:formatCode>
                <c:ptCount val="93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香港マカオ台湾の患者・海外輸入症例・無症状病原体保有者!$CI$29:$CI$958</c:f>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f>香港マカオ台湾の患者・海外輸入症例・無症状病原体保有者!$CK$29:$CK$958</c:f>
              <c:numCache>
                <c:formatCode>General</c:formatCode>
                <c:ptCount val="9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香港マカオ台湾の患者・海外輸入症例・無症状病原体保有者!$CI$29:$CI$958</c15:sqref>
                        </c15:formulaRef>
                      </c:ext>
                    </c:extLst>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extLst>
                      <c:ext uri="{02D57815-91ED-43cb-92C2-25804820EDAC}">
                        <c15:formulaRef>
                          <c15:sqref>香港マカオ台湾の患者・海外輸入症例・無症状病原体保有者!$CJ$29:$CJ$958</c15:sqref>
                        </c15:formulaRef>
                      </c:ext>
                    </c:extLst>
                    <c:numCache>
                      <c:formatCode>General</c:formatCode>
                      <c:ptCount val="93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国家衛健委発表に基づく感染状況!$AE$374:$AE$958</c:f>
              <c:numCache>
                <c:formatCode>m"月"d"日"</c:formatCode>
                <c:ptCount val="58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numCache>
            </c:numRef>
          </c:cat>
          <c:val>
            <c:numRef>
              <c:f>国家衛健委発表に基づく感染状況!$AF$374:$AF$958</c:f>
              <c:numCache>
                <c:formatCode>#,##0_);[Red]\(#,##0\)</c:formatCode>
                <c:ptCount val="58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2.9434987252564576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省市別輸入症例数変化!$AG$2:$AG$719</c:f>
              <c:numCache>
                <c:formatCode>m"月"d"日"</c:formatCode>
                <c:ptCount val="7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numCache>
            </c:numRef>
          </c:cat>
          <c:val>
            <c:numRef>
              <c:f>省市別輸入症例数変化!$AH$2:$AH$719</c:f>
              <c:numCache>
                <c:formatCode>0_);[Red]\(0\)</c:formatCode>
                <c:ptCount val="71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省市別輸入症例数変化!$AG$2:$AG$719</c:f>
              <c:numCache>
                <c:formatCode>m"月"d"日"</c:formatCode>
                <c:ptCount val="7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numCache>
            </c:numRef>
          </c:cat>
          <c:val>
            <c:numRef>
              <c:f>省市別輸入症例数変化!$AI$2:$AI$719</c:f>
              <c:numCache>
                <c:formatCode>0_);[Red]\(0\)</c:formatCode>
                <c:ptCount val="71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省市別輸入症例数変化!$AG$2:$AG$719</c:f>
              <c:numCache>
                <c:formatCode>m"月"d"日"</c:formatCode>
                <c:ptCount val="7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numCache>
            </c:numRef>
          </c:cat>
          <c:val>
            <c:numRef>
              <c:f>省市別輸入症例数変化!$AJ$2:$AJ$719</c:f>
              <c:numCache>
                <c:formatCode>General</c:formatCode>
                <c:ptCount val="71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香港マカオ台湾の患者・海外輸入症例・無症状病原体保有者!$BQ$29:$BQ$958</c:f>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f>香港マカオ台湾の患者・海外輸入症例・無症状病原体保有者!$BR$29:$BR$958</c:f>
              <c:numCache>
                <c:formatCode>General</c:formatCode>
                <c:ptCount val="93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香港マカオ台湾の患者・海外輸入症例・無症状病原体保有者!$BQ$29:$BQ$958</c:f>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f>香港マカオ台湾の患者・海外輸入症例・無症状病原体保有者!$BS$29:$BS$958</c:f>
              <c:numCache>
                <c:formatCode>General</c:formatCode>
                <c:ptCount val="9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香港マカオ台湾の患者・海外輸入症例・無症状病原体保有者!$BQ$29:$BQ$958</c:f>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f>香港マカオ台湾の患者・海外輸入症例・無症状病原体保有者!$BT$29:$BT$958</c:f>
              <c:numCache>
                <c:formatCode>General</c:formatCode>
                <c:ptCount val="93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香港マカオ台湾の患者・海外輸入症例・無症状病原体保有者!$CP$189:$CP$957</c:f>
              <c:numCache>
                <c:formatCode>m"月"d"日"</c:formatCode>
                <c:ptCount val="76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numCache>
            </c:numRef>
          </c:cat>
          <c:val>
            <c:numRef>
              <c:f>香港マカオ台湾の患者・海外輸入症例・無症状病原体保有者!$CQ$189:$CQ$957</c:f>
              <c:numCache>
                <c:formatCode>General</c:formatCode>
                <c:ptCount val="76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香港マカオ台湾の患者・海外輸入症例・無症状病原体保有者!$CN$189:$CN$958</c:f>
              <c:numCache>
                <c:formatCode>m"月"d"日"</c:formatCode>
                <c:ptCount val="7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numCache>
            </c:numRef>
          </c:cat>
          <c:val>
            <c:numRef>
              <c:f>香港マカオ台湾の患者・海外輸入症例・無症状病原体保有者!$CO$189:$CO$958</c:f>
              <c:numCache>
                <c:formatCode>General</c:formatCode>
                <c:ptCount val="7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香港マカオ台湾の患者・海外輸入症例・無症状病原体保有者!$BJ$97:$BJ$957</c:f>
              <c:numCache>
                <c:formatCode>m"月"d"日"</c:formatCode>
                <c:ptCount val="86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numCache>
            </c:numRef>
          </c:cat>
          <c:val>
            <c:numRef>
              <c:f>香港マカオ台湾の患者・海外輸入症例・無症状病原体保有者!$BL$97:$BL$957</c:f>
              <c:numCache>
                <c:formatCode>General</c:formatCode>
                <c:ptCount val="86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香港マカオ台湾の患者・海外輸入症例・無症状病原体保有者!$BJ$97:$BJ$957</c:f>
              <c:numCache>
                <c:formatCode>m"月"d"日"</c:formatCode>
                <c:ptCount val="86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numCache>
            </c:numRef>
          </c:cat>
          <c:val>
            <c:numRef>
              <c:f>香港マカオ台湾の患者・海外輸入症例・無症状病原体保有者!$BK$97:$BK$957</c:f>
              <c:numCache>
                <c:formatCode>General</c:formatCode>
                <c:ptCount val="86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国家衛健委発表に基づく感染状況!$W$27:$W$958</c:f>
              <c:numCache>
                <c:formatCode>m"月"d"日"</c:formatCode>
                <c:ptCount val="9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numCache>
            </c:numRef>
          </c:cat>
          <c:val>
            <c:numRef>
              <c:f>国家衛健委発表に基づく感染状況!$X$27:$X$958</c:f>
              <c:numCache>
                <c:formatCode>#,##0_);[Red]\(#,##0\)</c:formatCode>
                <c:ptCount val="93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国家衛健委発表に基づく感染状況!$W$27:$W$958</c:f>
              <c:numCache>
                <c:formatCode>m"月"d"日"</c:formatCode>
                <c:ptCount val="93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numCache>
            </c:numRef>
          </c:cat>
          <c:val>
            <c:numRef>
              <c:f>国家衛健委発表に基づく感染状況!$Y$27:$Y$958</c:f>
              <c:numCache>
                <c:formatCode>General</c:formatCode>
                <c:ptCount val="93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1559514743594348"/>
          <c:y val="0.16261102963845583"/>
          <c:w val="0.29794325814226313"/>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香港マカオ台湾の患者・海外輸入症例・無症状病原体保有者!$CP$189:$CP$957</c:f>
              <c:numCache>
                <c:formatCode>m"月"d"日"</c:formatCode>
                <c:ptCount val="76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numCache>
            </c:numRef>
          </c:cat>
          <c:val>
            <c:numRef>
              <c:f>香港マカオ台湾の患者・海外輸入症例・無症状病原体保有者!$CQ$189:$CQ$957</c:f>
              <c:numCache>
                <c:formatCode>General</c:formatCode>
                <c:ptCount val="76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香港マカオ台湾の患者・海外輸入症例・無症状病原体保有者!$CN$189:$CN$958</c:f>
              <c:numCache>
                <c:formatCode>m"月"d"日"</c:formatCode>
                <c:ptCount val="7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numCache>
            </c:numRef>
          </c:cat>
          <c:val>
            <c:numRef>
              <c:f>香港マカオ台湾の患者・海外輸入症例・無症状病原体保有者!$CO$189:$CO$958</c:f>
              <c:numCache>
                <c:formatCode>General</c:formatCode>
                <c:ptCount val="7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国家衛健委発表に基づく感染状況!$W$27:$W$959</c:f>
              <c:numCache>
                <c:formatCode>m"月"d"日"</c:formatCode>
                <c:ptCount val="9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numCache>
            </c:numRef>
          </c:cat>
          <c:val>
            <c:numRef>
              <c:f>国家衛健委発表に基づく感染状況!$X$27:$X$959</c:f>
              <c:numCache>
                <c:formatCode>#,##0_);[Red]\(#,##0\)</c:formatCode>
                <c:ptCount val="93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国家衛健委発表に基づく感染状況!$W$27:$W$959</c:f>
              <c:numCache>
                <c:formatCode>m"月"d"日"</c:formatCode>
                <c:ptCount val="93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numCache>
            </c:numRef>
          </c:cat>
          <c:val>
            <c:numRef>
              <c:f>国家衛健委発表に基づく感染状況!$Y$27:$Y$959</c:f>
              <c:numCache>
                <c:formatCode>General</c:formatCode>
                <c:ptCount val="93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香港マカオ台湾の患者・海外輸入症例・無症状病原体保有者!$BE$70:$BE$958</c:f>
              <c:numCache>
                <c:formatCode>m"月"d"日"</c:formatCode>
                <c:ptCount val="88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numCache>
            </c:numRef>
          </c:cat>
          <c:val>
            <c:numRef>
              <c:f>香港マカオ台湾の患者・海外輸入症例・無症状病原体保有者!$BF$70:$BF$958</c:f>
              <c:numCache>
                <c:formatCode>General</c:formatCode>
                <c:ptCount val="88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香港マカオ台湾の患者・海外輸入症例・無症状病原体保有者!$BE$70:$BE$958</c:f>
              <c:numCache>
                <c:formatCode>m"月"d"日"</c:formatCode>
                <c:ptCount val="88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numCache>
            </c:numRef>
          </c:cat>
          <c:val>
            <c:numRef>
              <c:f>香港マカオ台湾の患者・海外輸入症例・無症状病原体保有者!$BG$70:$BG$958</c:f>
              <c:numCache>
                <c:formatCode>General</c:formatCode>
                <c:ptCount val="88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香港マカオ台湾の患者・海外輸入症例・無症状病原体保有者!$BX$29:$BX$958</c:f>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f>香港マカオ台湾の患者・海外輸入症例・無症状病原体保有者!$BY$29:$BY$958</c:f>
              <c:numCache>
                <c:formatCode>General</c:formatCode>
                <c:ptCount val="93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香港マカオ台湾の患者・海外輸入症例・無症状病原体保有者!$BX$29:$BX$958</c:f>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f>香港マカオ台湾の患者・海外輸入症例・無症状病原体保有者!$BZ$29:$BZ$958</c:f>
              <c:numCache>
                <c:formatCode>General</c:formatCode>
                <c:ptCount val="9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香港マカオ台湾の患者・海外輸入症例・無症状病原体保有者!$BX$29:$BX$958</c:f>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f>香港マカオ台湾の患者・海外輸入症例・無症状病原体保有者!$CA$29:$CA$958</c:f>
              <c:numCache>
                <c:formatCode>General</c:formatCode>
                <c:ptCount val="9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香港マカオ台湾の患者・海外輸入症例・無症状病原体保有者!$CB$29:$CB$958</c:f>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f>香港マカオ台湾の患者・海外輸入症例・無症状病原体保有者!$CC$29:$CC$958</c:f>
              <c:numCache>
                <c:formatCode>General</c:formatCode>
                <c:ptCount val="93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香港マカオ台湾の患者・海外輸入症例・無症状病原体保有者!$CB$29:$CB$958</c:f>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f>香港マカオ台湾の患者・海外輸入症例・無症状病原体保有者!$CD$29:$CD$958</c:f>
              <c:numCache>
                <c:formatCode>General</c:formatCode>
                <c:ptCount val="9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香港マカオ台湾の患者・海外輸入症例・無症状病原体保有者!$CB$29:$CB$958</c:f>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f>香港マカオ台湾の患者・海外輸入症例・無症状病原体保有者!$CE$29:$CE$958</c:f>
              <c:numCache>
                <c:formatCode>General</c:formatCode>
                <c:ptCount val="9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7">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9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香港マカオ台湾の患者・海外輸入症例・無症状病原体保有者!$CL$29:$CL$958</c:f>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f>香港マカオ台湾の患者・海外輸入症例・無症状病原体保有者!$CM$29:$CM$958</c:f>
              <c:numCache>
                <c:formatCode>General</c:formatCode>
                <c:ptCount val="9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香港マカオ台湾の患者・海外輸入症例・無症状病原体保有者!$CI$29:$CI$958</c:f>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f>香港マカオ台湾の患者・海外輸入症例・無症状病原体保有者!$CJ$29:$CJ$958</c:f>
              <c:numCache>
                <c:formatCode>General</c:formatCode>
                <c:ptCount val="93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香港マカオ台湾の患者・海外輸入症例・無症状病原体保有者!$CI$29:$CI$958</c:f>
              <c:numCache>
                <c:formatCode>m"月"d"日"</c:formatCode>
                <c:ptCount val="93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numCache>
            </c:numRef>
          </c:cat>
          <c:val>
            <c:numRef>
              <c:f>香港マカオ台湾の患者・海外輸入症例・無症状病原体保有者!$CK$29:$CK$958</c:f>
              <c:numCache>
                <c:formatCode>General</c:formatCode>
                <c:ptCount val="9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香港マカオ台湾の患者・海外輸入症例・無症状病原体保有者!$CP$189:$CP$957</c:f>
              <c:numCache>
                <c:formatCode>m"月"d"日"</c:formatCode>
                <c:ptCount val="76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numCache>
            </c:numRef>
          </c:cat>
          <c:val>
            <c:numRef>
              <c:f>香港マカオ台湾の患者・海外輸入症例・無症状病原体保有者!$CQ$189:$CQ$957</c:f>
              <c:numCache>
                <c:formatCode>General</c:formatCode>
                <c:ptCount val="76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77"/>
  <sheetViews>
    <sheetView zoomScale="115" zoomScaleNormal="115" workbookViewId="0">
      <pane xSplit="2" ySplit="5" topLeftCell="C949" activePane="bottomRight" state="frozen"/>
      <selection pane="topRight" activeCell="C1" sqref="C1"/>
      <selection pane="bottomLeft" activeCell="A8" sqref="A8"/>
      <selection pane="bottomRight" activeCell="C956" sqref="C95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B1" s="128"/>
      <c r="C1" s="305" t="s">
        <v>78</v>
      </c>
      <c r="D1" s="305"/>
      <c r="E1" s="305"/>
      <c r="F1" s="305"/>
      <c r="G1" s="305"/>
      <c r="H1" s="305"/>
      <c r="I1" s="305"/>
      <c r="J1" s="305"/>
      <c r="K1" s="305"/>
      <c r="L1" s="305"/>
      <c r="M1" s="305"/>
      <c r="N1" s="305"/>
      <c r="O1" s="305"/>
      <c r="P1" s="87"/>
      <c r="Q1" s="87"/>
      <c r="R1" s="87"/>
      <c r="S1" s="87"/>
      <c r="T1" s="87"/>
      <c r="U1" s="86">
        <v>44779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12" t="s">
        <v>72</v>
      </c>
      <c r="D4" s="313"/>
      <c r="E4" s="313"/>
      <c r="F4" s="323"/>
      <c r="G4" s="312" t="s">
        <v>68</v>
      </c>
      <c r="H4" s="313"/>
      <c r="I4" s="318" t="s">
        <v>87</v>
      </c>
      <c r="J4" s="314" t="s">
        <v>71</v>
      </c>
      <c r="K4" s="315"/>
      <c r="L4" s="316" t="s">
        <v>70</v>
      </c>
      <c r="M4" s="317"/>
      <c r="N4" s="306" t="s">
        <v>73</v>
      </c>
      <c r="O4" s="307"/>
      <c r="P4" s="320" t="s">
        <v>92</v>
      </c>
      <c r="Q4" s="321"/>
      <c r="R4" s="320" t="s">
        <v>88</v>
      </c>
      <c r="S4" s="321"/>
      <c r="T4" s="322"/>
      <c r="U4" s="308" t="s">
        <v>75</v>
      </c>
    </row>
    <row r="5" spans="2:21" ht="18.5" customHeight="1" thickBot="1" x14ac:dyDescent="0.6">
      <c r="B5" s="63" t="s">
        <v>76</v>
      </c>
      <c r="C5" s="310" t="s">
        <v>69</v>
      </c>
      <c r="D5" s="311"/>
      <c r="E5" s="92" t="s">
        <v>9</v>
      </c>
      <c r="F5" s="71" t="s">
        <v>86</v>
      </c>
      <c r="G5" s="69" t="s">
        <v>69</v>
      </c>
      <c r="H5" s="70" t="s">
        <v>9</v>
      </c>
      <c r="I5" s="319"/>
      <c r="J5" s="69" t="s">
        <v>69</v>
      </c>
      <c r="K5" s="70" t="s">
        <v>74</v>
      </c>
      <c r="L5" s="69" t="s">
        <v>69</v>
      </c>
      <c r="M5" s="70" t="s">
        <v>9</v>
      </c>
      <c r="N5" s="69" t="s">
        <v>69</v>
      </c>
      <c r="O5" s="71" t="s">
        <v>9</v>
      </c>
      <c r="P5" s="88" t="s">
        <v>105</v>
      </c>
      <c r="Q5" s="71" t="s">
        <v>9</v>
      </c>
      <c r="R5" s="119" t="s">
        <v>90</v>
      </c>
      <c r="S5" s="68" t="s">
        <v>91</v>
      </c>
      <c r="T5" s="68" t="s">
        <v>89</v>
      </c>
      <c r="U5" s="309"/>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+G806-香港マカオ台湾の患者・海外輸入症例・無症状病原体保有者!B957</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+G807-香港マカオ台湾の患者・海外輸入症例・無症状病原体保有者!B958</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+G808-香港マカオ台湾の患者・海外輸入症例・無症状病原体保有者!B959</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+G809-香港マカオ台湾の患者・海外輸入症例・無症状病原体保有者!B960</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+G810-香港マカオ台湾の患者・海外輸入症例・無症状病原体保有者!B961</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+G811-香港マカオ台湾の患者・海外輸入症例・無症状病原体保有者!B962</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v>54</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v>35</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v>36</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v>38</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v>37</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v>31</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v>48</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v>37</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v>53</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v>39</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v>39</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v>16</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v>24</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v>33</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v>37</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v>72</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v>0</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v>0</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v>0</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v>0</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v>0</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v>0</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v>0</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v>0</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v>0</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v>0</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v>0</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v>0</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v>0</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v>0</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v>0</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v>0</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v>0</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v>0</v>
      </c>
    </row>
    <row r="939" spans="2:32" x14ac:dyDescent="0.55000000000000004">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v>0</v>
      </c>
    </row>
    <row r="940" spans="2:32" x14ac:dyDescent="0.55000000000000004">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v>0</v>
      </c>
    </row>
    <row r="941" spans="2:32" x14ac:dyDescent="0.55000000000000004">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v>0</v>
      </c>
    </row>
    <row r="942" spans="2:32" x14ac:dyDescent="0.55000000000000004">
      <c r="B942" s="220">
        <v>44765</v>
      </c>
      <c r="C942" s="48">
        <v>0</v>
      </c>
      <c r="D942" s="84"/>
      <c r="E942" s="110"/>
      <c r="F942" s="57">
        <v>3</v>
      </c>
      <c r="G942" s="48">
        <v>129</v>
      </c>
      <c r="H942" s="89">
        <f t="shared" ref="H942" si="448">+H941+G942</f>
        <v>228648</v>
      </c>
      <c r="I942" s="89">
        <f t="shared" ref="I942" si="449">+H942-M942-O942</f>
        <v>1757</v>
      </c>
      <c r="J942" s="48">
        <v>6</v>
      </c>
      <c r="K942" s="56">
        <f t="shared" ref="K942:K943"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v>0</v>
      </c>
    </row>
    <row r="943" spans="2:32" x14ac:dyDescent="0.55000000000000004">
      <c r="B943" s="220">
        <v>44766</v>
      </c>
      <c r="C943" s="48">
        <v>0</v>
      </c>
      <c r="D943" s="84"/>
      <c r="E943" s="110"/>
      <c r="F943" s="57">
        <v>0</v>
      </c>
      <c r="G943" s="48">
        <v>150</v>
      </c>
      <c r="H943" s="89">
        <f t="shared" ref="H943" si="461">+H942+G943</f>
        <v>228798</v>
      </c>
      <c r="I943" s="89">
        <f t="shared" ref="I943" si="462">+H943-M943-O943</f>
        <v>1776</v>
      </c>
      <c r="J943" s="48">
        <v>4</v>
      </c>
      <c r="K943" s="56">
        <f t="shared" si="450"/>
        <v>24</v>
      </c>
      <c r="L943" s="48">
        <v>0</v>
      </c>
      <c r="M943" s="89">
        <f t="shared" ref="M943" si="463">+L943+M942</f>
        <v>5226</v>
      </c>
      <c r="N943" s="48">
        <v>131</v>
      </c>
      <c r="O943" s="89">
        <f t="shared" ref="O943" si="464">+N943+O942</f>
        <v>221796</v>
      </c>
      <c r="P943" s="111">
        <f t="shared" ref="P943" si="465">+Q943-Q942</f>
        <v>18584</v>
      </c>
      <c r="Q943" s="57">
        <v>4562477</v>
      </c>
      <c r="R943" s="48">
        <v>11619</v>
      </c>
      <c r="S943" s="118"/>
      <c r="T943" s="57">
        <v>115899</v>
      </c>
      <c r="U943" s="78"/>
      <c r="W943" s="1">
        <f t="shared" ref="W943" si="466">+B943</f>
        <v>44766</v>
      </c>
      <c r="X943" s="122">
        <f t="shared" ref="X943" si="467">+G943</f>
        <v>150</v>
      </c>
      <c r="Y943">
        <f t="shared" ref="Y943" si="468">+H943</f>
        <v>228798</v>
      </c>
      <c r="Z943" s="123">
        <f t="shared" ref="Z943" si="469">+B943</f>
        <v>44766</v>
      </c>
      <c r="AA943">
        <f t="shared" ref="AA943" si="470">+L943</f>
        <v>0</v>
      </c>
      <c r="AB943">
        <f t="shared" ref="AB943" si="471">+M943</f>
        <v>5226</v>
      </c>
      <c r="AC943">
        <v>373</v>
      </c>
      <c r="AE943" s="1">
        <f t="shared" ref="AE943" si="472">+B943</f>
        <v>44766</v>
      </c>
      <c r="AF943" s="293">
        <v>0</v>
      </c>
    </row>
    <row r="944" spans="2:32" x14ac:dyDescent="0.55000000000000004">
      <c r="B944" s="220">
        <v>44767</v>
      </c>
      <c r="C944" s="48">
        <v>0</v>
      </c>
      <c r="D944" s="84"/>
      <c r="E944" s="110"/>
      <c r="F944" s="57">
        <v>0</v>
      </c>
      <c r="G944" s="48">
        <v>148</v>
      </c>
      <c r="H944" s="89">
        <f t="shared" ref="H944" si="473">+H943+G944</f>
        <v>228946</v>
      </c>
      <c r="I944" s="89">
        <f t="shared" ref="I944" si="474">+H944-M944-O944</f>
        <v>1806</v>
      </c>
      <c r="J944" s="48">
        <v>-2</v>
      </c>
      <c r="K944" s="56">
        <f t="shared" ref="K944" si="475">+J944+K943</f>
        <v>22</v>
      </c>
      <c r="L944" s="48">
        <v>0</v>
      </c>
      <c r="M944" s="89">
        <f t="shared" ref="M944" si="476">+L944+M943</f>
        <v>5226</v>
      </c>
      <c r="N944" s="48">
        <v>118</v>
      </c>
      <c r="O944" s="89">
        <f t="shared" ref="O944" si="477">+N944+O943</f>
        <v>221914</v>
      </c>
      <c r="P944" s="111">
        <f t="shared" ref="P944" si="478">+Q944-Q943</f>
        <v>13706</v>
      </c>
      <c r="Q944" s="57">
        <v>4576183</v>
      </c>
      <c r="R944" s="48">
        <v>13754</v>
      </c>
      <c r="S944" s="118"/>
      <c r="T944" s="57">
        <v>115829</v>
      </c>
      <c r="U944" s="78"/>
      <c r="W944" s="1">
        <f t="shared" ref="W944" si="479">+B944</f>
        <v>44767</v>
      </c>
      <c r="X944" s="122">
        <f t="shared" ref="X944" si="480">+G944</f>
        <v>148</v>
      </c>
      <c r="Y944">
        <f t="shared" ref="Y944" si="481">+H944</f>
        <v>228946</v>
      </c>
      <c r="Z944" s="123">
        <f t="shared" ref="Z944" si="482">+B944</f>
        <v>44767</v>
      </c>
      <c r="AA944">
        <f t="shared" ref="AA944" si="483">+L944</f>
        <v>0</v>
      </c>
      <c r="AB944">
        <f t="shared" ref="AB944" si="484">+M944</f>
        <v>5226</v>
      </c>
      <c r="AC944">
        <v>373</v>
      </c>
      <c r="AE944" s="1">
        <f t="shared" ref="AE944" si="485">+B944</f>
        <v>44767</v>
      </c>
      <c r="AF944" s="293">
        <v>0</v>
      </c>
    </row>
    <row r="945" spans="2:32" x14ac:dyDescent="0.55000000000000004">
      <c r="B945" s="220">
        <v>44768</v>
      </c>
      <c r="C945" s="48">
        <v>1</v>
      </c>
      <c r="D945" s="84"/>
      <c r="E945" s="110"/>
      <c r="F945" s="57">
        <v>1</v>
      </c>
      <c r="G945" s="48">
        <v>120</v>
      </c>
      <c r="H945" s="89">
        <f t="shared" ref="H945" si="486">+H944+G945</f>
        <v>229066</v>
      </c>
      <c r="I945" s="89">
        <f t="shared" ref="I945" si="487">+H945-M945-O945</f>
        <v>1796</v>
      </c>
      <c r="J945" s="48">
        <v>1</v>
      </c>
      <c r="K945" s="56">
        <f t="shared" ref="K945" si="488">+J945+K944</f>
        <v>23</v>
      </c>
      <c r="L945" s="48">
        <v>0</v>
      </c>
      <c r="M945" s="89">
        <f t="shared" ref="M945" si="489">+L945+M944</f>
        <v>5226</v>
      </c>
      <c r="N945" s="48">
        <v>130</v>
      </c>
      <c r="O945" s="89">
        <f t="shared" ref="O945" si="490">+N945+O944</f>
        <v>222044</v>
      </c>
      <c r="P945" s="111">
        <f t="shared" ref="P945" si="491">+Q945-Q944</f>
        <v>16958</v>
      </c>
      <c r="Q945" s="57">
        <v>4593141</v>
      </c>
      <c r="R945" s="48">
        <v>10283</v>
      </c>
      <c r="S945" s="118"/>
      <c r="T945" s="57">
        <v>122482</v>
      </c>
      <c r="U945" s="78"/>
      <c r="W945" s="1">
        <f t="shared" ref="W945" si="492">+B945</f>
        <v>44768</v>
      </c>
      <c r="X945" s="122">
        <f t="shared" ref="X945" si="493">+G945</f>
        <v>120</v>
      </c>
      <c r="Y945">
        <f t="shared" ref="Y945" si="494">+H945</f>
        <v>229066</v>
      </c>
      <c r="Z945" s="123">
        <f t="shared" ref="Z945" si="495">+B945</f>
        <v>44768</v>
      </c>
      <c r="AA945">
        <f t="shared" ref="AA945" si="496">+L945</f>
        <v>0</v>
      </c>
      <c r="AB945">
        <f t="shared" ref="AB945" si="497">+M945</f>
        <v>5226</v>
      </c>
      <c r="AC945">
        <v>373</v>
      </c>
      <c r="AE945" s="1">
        <f t="shared" ref="AE945" si="498">+B945</f>
        <v>44768</v>
      </c>
      <c r="AF945" s="293">
        <v>0</v>
      </c>
    </row>
    <row r="946" spans="2:32" x14ac:dyDescent="0.55000000000000004">
      <c r="B946" s="220">
        <v>44769</v>
      </c>
      <c r="C946" s="48">
        <v>1</v>
      </c>
      <c r="D946" s="84"/>
      <c r="E946" s="110"/>
      <c r="F946" s="57">
        <v>2</v>
      </c>
      <c r="G946" s="48">
        <v>119</v>
      </c>
      <c r="H946" s="89">
        <f t="shared" ref="H946" si="499">+H945+G946</f>
        <v>229185</v>
      </c>
      <c r="I946" s="89">
        <f t="shared" ref="I946" si="500">+H946-M946-O946</f>
        <v>1796</v>
      </c>
      <c r="J946" s="48">
        <v>2</v>
      </c>
      <c r="K946" s="56">
        <f t="shared" ref="K946:K948" si="501">+J946+K945</f>
        <v>25</v>
      </c>
      <c r="L946" s="48">
        <v>0</v>
      </c>
      <c r="M946" s="89">
        <f t="shared" ref="M946" si="502">+L946+M945</f>
        <v>5226</v>
      </c>
      <c r="N946" s="48">
        <v>119</v>
      </c>
      <c r="O946" s="89">
        <f t="shared" ref="O946" si="503">+N946+O945</f>
        <v>222163</v>
      </c>
      <c r="P946" s="111">
        <f t="shared" ref="P946" si="504">+Q946-Q945</f>
        <v>17099</v>
      </c>
      <c r="Q946" s="57">
        <v>4610240</v>
      </c>
      <c r="R946" s="48">
        <v>10208</v>
      </c>
      <c r="S946" s="118"/>
      <c r="T946" s="57">
        <v>129307</v>
      </c>
      <c r="U946" s="78"/>
      <c r="W946" s="1">
        <f t="shared" ref="W946" si="505">+B946</f>
        <v>44769</v>
      </c>
      <c r="X946" s="122">
        <f t="shared" ref="X946" si="506">+G946</f>
        <v>119</v>
      </c>
      <c r="Y946">
        <f t="shared" ref="Y946" si="507">+H946</f>
        <v>229185</v>
      </c>
      <c r="Z946" s="123">
        <f t="shared" ref="Z946" si="508">+B946</f>
        <v>44769</v>
      </c>
      <c r="AA946">
        <f t="shared" ref="AA946" si="509">+L946</f>
        <v>0</v>
      </c>
      <c r="AB946">
        <f t="shared" ref="AB946" si="510">+M946</f>
        <v>5226</v>
      </c>
      <c r="AC946">
        <v>373</v>
      </c>
      <c r="AE946" s="1">
        <f t="shared" ref="AE946" si="511">+B946</f>
        <v>44769</v>
      </c>
      <c r="AF946" s="293">
        <v>0</v>
      </c>
    </row>
    <row r="947" spans="2:32" x14ac:dyDescent="0.55000000000000004">
      <c r="B947" s="220">
        <v>44770</v>
      </c>
      <c r="C947" s="48">
        <v>0</v>
      </c>
      <c r="D947" s="84"/>
      <c r="E947" s="110"/>
      <c r="F947" s="57">
        <v>1</v>
      </c>
      <c r="G947" s="48">
        <v>109</v>
      </c>
      <c r="H947" s="89">
        <f t="shared" ref="H947" si="512">+H946+G947</f>
        <v>229294</v>
      </c>
      <c r="I947" s="89">
        <f t="shared" ref="I947" si="513">+H947-M947-O947</f>
        <v>1754</v>
      </c>
      <c r="J947" s="48">
        <v>0</v>
      </c>
      <c r="K947" s="56">
        <f t="shared" si="501"/>
        <v>25</v>
      </c>
      <c r="L947" s="48">
        <v>0</v>
      </c>
      <c r="M947" s="89">
        <f t="shared" ref="M947" si="514">+L947+M946</f>
        <v>5226</v>
      </c>
      <c r="N947" s="48">
        <v>151</v>
      </c>
      <c r="O947" s="89">
        <f t="shared" ref="O947" si="515">+N947+O946</f>
        <v>222314</v>
      </c>
      <c r="P947" s="111">
        <f t="shared" ref="P947" si="516">+Q947-Q946</f>
        <v>15416</v>
      </c>
      <c r="Q947" s="57">
        <v>4625656</v>
      </c>
      <c r="R947" s="48">
        <v>12844</v>
      </c>
      <c r="S947" s="118"/>
      <c r="T947" s="57">
        <v>131862</v>
      </c>
      <c r="U947" s="78"/>
      <c r="W947" s="1">
        <f t="shared" ref="W947" si="517">+B947</f>
        <v>44770</v>
      </c>
      <c r="X947" s="122">
        <f t="shared" ref="X947" si="518">+G947</f>
        <v>109</v>
      </c>
      <c r="Y947">
        <f t="shared" ref="Y947" si="519">+H947</f>
        <v>229294</v>
      </c>
      <c r="Z947" s="123">
        <f t="shared" ref="Z947" si="520">+B947</f>
        <v>44770</v>
      </c>
      <c r="AA947">
        <f t="shared" ref="AA947" si="521">+L947</f>
        <v>0</v>
      </c>
      <c r="AB947">
        <f t="shared" ref="AB947" si="522">+M947</f>
        <v>5226</v>
      </c>
      <c r="AC947">
        <v>373</v>
      </c>
      <c r="AE947" s="1">
        <f t="shared" ref="AE947" si="523">+B947</f>
        <v>44770</v>
      </c>
      <c r="AF947" s="293">
        <v>0</v>
      </c>
    </row>
    <row r="948" spans="2:32" x14ac:dyDescent="0.55000000000000004">
      <c r="B948" s="220">
        <v>44771</v>
      </c>
      <c r="C948" s="48">
        <v>1</v>
      </c>
      <c r="D948" s="84"/>
      <c r="E948" s="110"/>
      <c r="F948" s="57">
        <v>1</v>
      </c>
      <c r="G948" s="48">
        <v>100</v>
      </c>
      <c r="H948" s="89">
        <f t="shared" ref="H948" si="524">+H947+G948</f>
        <v>229394</v>
      </c>
      <c r="I948" s="89">
        <f t="shared" ref="I948" si="525">+H948-M948-O948</f>
        <v>1755</v>
      </c>
      <c r="J948" s="48">
        <v>-14</v>
      </c>
      <c r="K948" s="56">
        <f t="shared" si="501"/>
        <v>11</v>
      </c>
      <c r="L948" s="48">
        <v>0</v>
      </c>
      <c r="M948" s="89">
        <f t="shared" ref="M948" si="526">+L948+M947</f>
        <v>5226</v>
      </c>
      <c r="N948" s="48">
        <v>99</v>
      </c>
      <c r="O948" s="89">
        <f t="shared" ref="O948" si="527">+N948+O947</f>
        <v>222413</v>
      </c>
      <c r="P948" s="111">
        <f t="shared" ref="P948" si="528">+Q948-Q947</f>
        <v>12239</v>
      </c>
      <c r="Q948" s="57">
        <v>4637895</v>
      </c>
      <c r="R948" s="48">
        <v>12613</v>
      </c>
      <c r="S948" s="118"/>
      <c r="T948" s="57">
        <v>131465</v>
      </c>
      <c r="U948" s="78"/>
      <c r="W948" s="1">
        <f t="shared" ref="W948" si="529">+B948</f>
        <v>44771</v>
      </c>
      <c r="X948" s="122">
        <f t="shared" ref="X948" si="530">+G948</f>
        <v>100</v>
      </c>
      <c r="Y948">
        <f t="shared" ref="Y948" si="531">+H948</f>
        <v>229394</v>
      </c>
      <c r="Z948" s="123">
        <f t="shared" ref="Z948" si="532">+B948</f>
        <v>44771</v>
      </c>
      <c r="AA948">
        <f t="shared" ref="AA948" si="533">+L948</f>
        <v>0</v>
      </c>
      <c r="AB948">
        <f t="shared" ref="AB948" si="534">+M948</f>
        <v>5226</v>
      </c>
      <c r="AC948">
        <v>373</v>
      </c>
      <c r="AE948" s="1">
        <f t="shared" ref="AE948" si="535">+B948</f>
        <v>44771</v>
      </c>
      <c r="AF948" s="293">
        <v>0</v>
      </c>
    </row>
    <row r="949" spans="2:32" x14ac:dyDescent="0.55000000000000004">
      <c r="B949" s="220">
        <v>44772</v>
      </c>
      <c r="C949" s="48">
        <v>0</v>
      </c>
      <c r="D949" s="84"/>
      <c r="E949" s="110"/>
      <c r="F949" s="57">
        <v>0</v>
      </c>
      <c r="G949" s="48">
        <v>116</v>
      </c>
      <c r="H949" s="89">
        <f t="shared" ref="H949" si="536">+H948+G949</f>
        <v>229510</v>
      </c>
      <c r="I949" s="89">
        <f t="shared" ref="I949" si="537">+H949-M949-O949</f>
        <v>1731</v>
      </c>
      <c r="J949" s="48">
        <v>-6</v>
      </c>
      <c r="K949" s="56">
        <f t="shared" ref="K949" si="538">+J949+K948</f>
        <v>5</v>
      </c>
      <c r="L949" s="48">
        <v>0</v>
      </c>
      <c r="M949" s="89">
        <f t="shared" ref="M949" si="539">+L949+M948</f>
        <v>5226</v>
      </c>
      <c r="N949" s="48">
        <v>140</v>
      </c>
      <c r="O949" s="89">
        <f t="shared" ref="O949" si="540">+N949+O948</f>
        <v>222553</v>
      </c>
      <c r="P949" s="111">
        <f t="shared" ref="P949" si="541">+Q949-Q948</f>
        <v>13846</v>
      </c>
      <c r="Q949" s="57">
        <v>4651741</v>
      </c>
      <c r="R949" s="48">
        <v>13946</v>
      </c>
      <c r="S949" s="118"/>
      <c r="T949" s="57">
        <v>131352</v>
      </c>
      <c r="U949" s="78"/>
      <c r="W949" s="1">
        <f t="shared" ref="W949" si="542">+B949</f>
        <v>44772</v>
      </c>
      <c r="X949" s="122">
        <f t="shared" ref="X949" si="543">+G949</f>
        <v>116</v>
      </c>
      <c r="Y949">
        <f t="shared" ref="Y949" si="544">+H949</f>
        <v>229510</v>
      </c>
      <c r="Z949" s="123">
        <f t="shared" ref="Z949" si="545">+B949</f>
        <v>44772</v>
      </c>
      <c r="AA949">
        <f t="shared" ref="AA949" si="546">+L949</f>
        <v>0</v>
      </c>
      <c r="AB949">
        <f t="shared" ref="AB949" si="547">+M949</f>
        <v>5226</v>
      </c>
      <c r="AC949">
        <v>373</v>
      </c>
      <c r="AE949" s="1">
        <f t="shared" ref="AE949" si="548">+B949</f>
        <v>44772</v>
      </c>
      <c r="AF949" s="293">
        <v>0</v>
      </c>
    </row>
    <row r="950" spans="2:32" x14ac:dyDescent="0.55000000000000004">
      <c r="B950" s="220">
        <v>44773</v>
      </c>
      <c r="C950" s="48">
        <v>0</v>
      </c>
      <c r="D950" s="84"/>
      <c r="E950" s="110"/>
      <c r="F950" s="57">
        <v>0</v>
      </c>
      <c r="G950" s="48">
        <v>84</v>
      </c>
      <c r="H950" s="89">
        <f t="shared" ref="H950" si="549">+H949+G950</f>
        <v>229594</v>
      </c>
      <c r="I950" s="89">
        <f t="shared" ref="I950" si="550">+H950-M950-O950</f>
        <v>1678</v>
      </c>
      <c r="J950" s="48">
        <v>-1</v>
      </c>
      <c r="K950" s="56">
        <f t="shared" ref="K950" si="551">+J950+K949</f>
        <v>4</v>
      </c>
      <c r="L950" s="48">
        <v>0</v>
      </c>
      <c r="M950" s="89">
        <f t="shared" ref="M950" si="552">+L950+M949</f>
        <v>5226</v>
      </c>
      <c r="N950" s="48">
        <v>137</v>
      </c>
      <c r="O950" s="89">
        <f t="shared" ref="O950" si="553">+N950+O949</f>
        <v>222690</v>
      </c>
      <c r="P950" s="111">
        <f t="shared" ref="P950" si="554">+Q950-Q949</f>
        <v>11243</v>
      </c>
      <c r="Q950" s="57">
        <v>4662984</v>
      </c>
      <c r="R950" s="48">
        <v>10938</v>
      </c>
      <c r="S950" s="118"/>
      <c r="T950" s="57">
        <v>131649</v>
      </c>
      <c r="U950" s="78"/>
      <c r="W950" s="1">
        <f t="shared" ref="W950" si="555">+B950</f>
        <v>44773</v>
      </c>
      <c r="X950" s="122">
        <f t="shared" ref="X950" si="556">+G950</f>
        <v>84</v>
      </c>
      <c r="Y950">
        <f t="shared" ref="Y950" si="557">+H950</f>
        <v>229594</v>
      </c>
      <c r="Z950" s="123">
        <f t="shared" ref="Z950" si="558">+B950</f>
        <v>44773</v>
      </c>
      <c r="AA950">
        <f t="shared" ref="AA950" si="559">+L950</f>
        <v>0</v>
      </c>
      <c r="AB950">
        <f t="shared" ref="AB950" si="560">+M950</f>
        <v>5226</v>
      </c>
      <c r="AC950">
        <v>373</v>
      </c>
      <c r="AE950" s="1">
        <f t="shared" ref="AE950" si="561">+B950</f>
        <v>44773</v>
      </c>
      <c r="AF950" s="293">
        <v>0</v>
      </c>
    </row>
    <row r="951" spans="2:32" x14ac:dyDescent="0.55000000000000004">
      <c r="B951" s="220">
        <v>44774</v>
      </c>
      <c r="C951" s="48">
        <v>0</v>
      </c>
      <c r="D951" s="84"/>
      <c r="E951" s="110"/>
      <c r="F951" s="57">
        <v>0</v>
      </c>
      <c r="G951" s="48">
        <v>107</v>
      </c>
      <c r="H951" s="89">
        <f t="shared" ref="H951" si="562">+H950+G951</f>
        <v>229701</v>
      </c>
      <c r="I951" s="89">
        <f t="shared" ref="I951" si="563">+H951-M951-O951</f>
        <v>1594</v>
      </c>
      <c r="J951" s="48">
        <v>-2</v>
      </c>
      <c r="K951" s="56">
        <f t="shared" ref="K951:K952" si="564">+J951+K950</f>
        <v>2</v>
      </c>
      <c r="L951" s="48">
        <v>0</v>
      </c>
      <c r="M951" s="89">
        <f t="shared" ref="M951" si="565">+L951+M950</f>
        <v>5226</v>
      </c>
      <c r="N951" s="48">
        <v>191</v>
      </c>
      <c r="O951" s="89">
        <f t="shared" ref="O951" si="566">+N951+O950</f>
        <v>222881</v>
      </c>
      <c r="P951" s="111">
        <f t="shared" ref="P951" si="567">+Q951-Q950</f>
        <v>8508</v>
      </c>
      <c r="Q951" s="57">
        <v>4671492</v>
      </c>
      <c r="R951" s="48">
        <v>10425</v>
      </c>
      <c r="S951" s="118"/>
      <c r="T951" s="57">
        <v>129726</v>
      </c>
      <c r="U951" s="78"/>
      <c r="W951" s="1">
        <f t="shared" ref="W951" si="568">+B951</f>
        <v>44774</v>
      </c>
      <c r="X951" s="122">
        <f t="shared" ref="X951" si="569">+G951</f>
        <v>107</v>
      </c>
      <c r="Y951">
        <f t="shared" ref="Y951" si="570">+H951</f>
        <v>229701</v>
      </c>
      <c r="Z951" s="123">
        <f t="shared" ref="Z951" si="571">+B951</f>
        <v>44774</v>
      </c>
      <c r="AA951">
        <f t="shared" ref="AA951" si="572">+L951</f>
        <v>0</v>
      </c>
      <c r="AB951">
        <f t="shared" ref="AB951" si="573">+M951</f>
        <v>5226</v>
      </c>
      <c r="AC951">
        <v>373</v>
      </c>
      <c r="AE951" s="1">
        <f t="shared" ref="AE951" si="574">+B951</f>
        <v>44774</v>
      </c>
      <c r="AF951" s="293">
        <v>0</v>
      </c>
    </row>
    <row r="952" spans="2:32" x14ac:dyDescent="0.55000000000000004">
      <c r="B952" s="220">
        <v>44775</v>
      </c>
      <c r="C952" s="48">
        <v>0</v>
      </c>
      <c r="D952" s="84"/>
      <c r="E952" s="110"/>
      <c r="F952" s="57">
        <v>0</v>
      </c>
      <c r="G952" s="48">
        <v>101</v>
      </c>
      <c r="H952" s="89">
        <f t="shared" ref="H952" si="575">+H951+G952</f>
        <v>229802</v>
      </c>
      <c r="I952" s="89">
        <f t="shared" ref="I952" si="576">+H952-M952-O952</f>
        <v>1567</v>
      </c>
      <c r="J952" s="48">
        <v>-1</v>
      </c>
      <c r="K952" s="56">
        <f t="shared" si="564"/>
        <v>1</v>
      </c>
      <c r="L952" s="48">
        <v>0</v>
      </c>
      <c r="M952" s="89">
        <f t="shared" ref="M952" si="577">+L952+M951</f>
        <v>5226</v>
      </c>
      <c r="N952" s="48">
        <v>128</v>
      </c>
      <c r="O952" s="89">
        <f t="shared" ref="O952" si="578">+N952+O951</f>
        <v>223009</v>
      </c>
      <c r="P952" s="111">
        <f t="shared" ref="P952" si="579">+Q952-Q951</f>
        <v>8325</v>
      </c>
      <c r="Q952" s="57">
        <v>4679817</v>
      </c>
      <c r="R952" s="48">
        <v>10589</v>
      </c>
      <c r="S952" s="118"/>
      <c r="T952" s="57">
        <v>126590</v>
      </c>
      <c r="U952" s="78"/>
      <c r="W952" s="1">
        <f t="shared" ref="W952" si="580">+B952</f>
        <v>44775</v>
      </c>
      <c r="X952" s="122">
        <f t="shared" ref="X952" si="581">+G952</f>
        <v>101</v>
      </c>
      <c r="Y952">
        <f t="shared" ref="Y952" si="582">+H952</f>
        <v>229802</v>
      </c>
      <c r="Z952" s="123">
        <f t="shared" ref="Z952" si="583">+B952</f>
        <v>44775</v>
      </c>
      <c r="AA952">
        <f t="shared" ref="AA952" si="584">+L952</f>
        <v>0</v>
      </c>
      <c r="AB952">
        <f t="shared" ref="AB952" si="585">+M952</f>
        <v>5226</v>
      </c>
      <c r="AC952">
        <v>373</v>
      </c>
      <c r="AE952" s="1">
        <f t="shared" ref="AE952" si="586">+B952</f>
        <v>44775</v>
      </c>
      <c r="AF952" s="293">
        <v>0</v>
      </c>
    </row>
    <row r="953" spans="2:32" x14ac:dyDescent="0.55000000000000004">
      <c r="B953" s="220">
        <v>44776</v>
      </c>
      <c r="C953" s="48">
        <v>0</v>
      </c>
      <c r="D953" s="84"/>
      <c r="E953" s="110"/>
      <c r="F953" s="57">
        <v>0</v>
      </c>
      <c r="G953" s="48">
        <v>111</v>
      </c>
      <c r="H953" s="89">
        <f t="shared" ref="H953" si="587">+H952+G953</f>
        <v>229913</v>
      </c>
      <c r="I953" s="89">
        <f t="shared" ref="I953" si="588">+H953-M953-O953</f>
        <v>1548</v>
      </c>
      <c r="J953" s="48">
        <v>1</v>
      </c>
      <c r="K953" s="56">
        <f t="shared" ref="K953" si="589">+J953+K952</f>
        <v>2</v>
      </c>
      <c r="L953" s="48">
        <v>0</v>
      </c>
      <c r="M953" s="89">
        <f t="shared" ref="M953" si="590">+L953+M952</f>
        <v>5226</v>
      </c>
      <c r="N953" s="48">
        <v>130</v>
      </c>
      <c r="O953" s="89">
        <f t="shared" ref="O953" si="591">+N953+O952</f>
        <v>223139</v>
      </c>
      <c r="P953" s="111">
        <f t="shared" ref="P953" si="592">+Q953-Q952</f>
        <v>8197</v>
      </c>
      <c r="Q953" s="57">
        <v>4688014</v>
      </c>
      <c r="R953" s="48">
        <v>27872</v>
      </c>
      <c r="S953" s="118"/>
      <c r="T953" s="57">
        <v>106601</v>
      </c>
      <c r="U953" s="78"/>
      <c r="W953" s="1">
        <f t="shared" ref="W953" si="593">+B953</f>
        <v>44776</v>
      </c>
      <c r="X953" s="122">
        <f t="shared" ref="X953" si="594">+G953</f>
        <v>111</v>
      </c>
      <c r="Y953">
        <f t="shared" ref="Y953" si="595">+H953</f>
        <v>229913</v>
      </c>
      <c r="Z953" s="123">
        <f t="shared" ref="Z953" si="596">+B953</f>
        <v>44776</v>
      </c>
      <c r="AA953">
        <f t="shared" ref="AA953" si="597">+L953</f>
        <v>0</v>
      </c>
      <c r="AB953">
        <f t="shared" ref="AB953" si="598">+M953</f>
        <v>5226</v>
      </c>
      <c r="AC953">
        <v>373</v>
      </c>
      <c r="AE953" s="1">
        <f t="shared" ref="AE953" si="599">+B953</f>
        <v>44776</v>
      </c>
      <c r="AF953" s="293">
        <v>0</v>
      </c>
    </row>
    <row r="954" spans="2:32" x14ac:dyDescent="0.55000000000000004">
      <c r="B954" s="220">
        <v>44777</v>
      </c>
      <c r="C954" s="48">
        <v>0</v>
      </c>
      <c r="D954" s="84"/>
      <c r="E954" s="110"/>
      <c r="F954" s="57">
        <v>0</v>
      </c>
      <c r="G954" s="48">
        <v>222</v>
      </c>
      <c r="H954" s="89">
        <f t="shared" ref="H954" si="600">+H953+G954</f>
        <v>230135</v>
      </c>
      <c r="I954" s="89">
        <f t="shared" ref="I954" si="601">+H954-M954-O954</f>
        <v>1623</v>
      </c>
      <c r="J954" s="48">
        <v>-1</v>
      </c>
      <c r="K954" s="56">
        <f t="shared" ref="K954" si="602">+J954+K953</f>
        <v>1</v>
      </c>
      <c r="L954" s="48">
        <v>0</v>
      </c>
      <c r="M954" s="89">
        <f t="shared" ref="M954" si="603">+L954+M953</f>
        <v>5226</v>
      </c>
      <c r="N954" s="48">
        <v>147</v>
      </c>
      <c r="O954" s="89">
        <f t="shared" ref="O954" si="604">+N954+O953</f>
        <v>223286</v>
      </c>
      <c r="P954" s="111">
        <f t="shared" ref="P954" si="605">+Q954-Q953</f>
        <v>13031</v>
      </c>
      <c r="Q954" s="57">
        <v>4701045</v>
      </c>
      <c r="R954" s="48">
        <v>18129</v>
      </c>
      <c r="S954" s="118"/>
      <c r="T954" s="57">
        <v>101384</v>
      </c>
      <c r="U954" s="78"/>
      <c r="W954" s="1">
        <f t="shared" ref="W954" si="606">+B954</f>
        <v>44777</v>
      </c>
      <c r="X954" s="122">
        <f t="shared" ref="X954" si="607">+G954</f>
        <v>222</v>
      </c>
      <c r="Y954">
        <f t="shared" ref="Y954" si="608">+H954</f>
        <v>230135</v>
      </c>
      <c r="Z954" s="123">
        <f t="shared" ref="Z954" si="609">+B954</f>
        <v>44777</v>
      </c>
      <c r="AA954">
        <f t="shared" ref="AA954" si="610">+L954</f>
        <v>0</v>
      </c>
      <c r="AB954">
        <f t="shared" ref="AB954" si="611">+M954</f>
        <v>5226</v>
      </c>
      <c r="AC954">
        <v>373</v>
      </c>
      <c r="AE954" s="1">
        <f t="shared" ref="AE954" si="612">+B954</f>
        <v>44777</v>
      </c>
      <c r="AF954" s="293">
        <v>0</v>
      </c>
    </row>
    <row r="955" spans="2:32" x14ac:dyDescent="0.55000000000000004">
      <c r="B955" s="220">
        <v>44778</v>
      </c>
      <c r="C955" s="48">
        <v>0</v>
      </c>
      <c r="D955" s="84"/>
      <c r="E955" s="110"/>
      <c r="F955" s="57">
        <v>0</v>
      </c>
      <c r="G955" s="48">
        <v>361</v>
      </c>
      <c r="H955" s="89">
        <f t="shared" ref="H955" si="613">+H954+G955</f>
        <v>230496</v>
      </c>
      <c r="I955" s="89">
        <f t="shared" ref="I955" si="614">+H955-M955-O955</f>
        <v>1772</v>
      </c>
      <c r="J955" s="48">
        <v>0</v>
      </c>
      <c r="K955" s="56">
        <f t="shared" ref="K955" si="615">+J955+K954</f>
        <v>1</v>
      </c>
      <c r="L955" s="48">
        <v>0</v>
      </c>
      <c r="M955" s="89">
        <f t="shared" ref="M955" si="616">+L955+M954</f>
        <v>5226</v>
      </c>
      <c r="N955" s="48">
        <v>212</v>
      </c>
      <c r="O955" s="89">
        <f t="shared" ref="O955" si="617">+N955+O954</f>
        <v>223498</v>
      </c>
      <c r="P955" s="111">
        <f t="shared" ref="P955" si="618">+Q955-Q954</f>
        <v>10374</v>
      </c>
      <c r="Q955" s="57">
        <v>4711419</v>
      </c>
      <c r="R955" s="48">
        <v>14856</v>
      </c>
      <c r="S955" s="118"/>
      <c r="T955" s="57">
        <v>96867</v>
      </c>
      <c r="U955" s="78"/>
      <c r="W955" s="1">
        <f t="shared" ref="W955" si="619">+B955</f>
        <v>44778</v>
      </c>
      <c r="X955" s="122">
        <f t="shared" ref="X955" si="620">+G955</f>
        <v>361</v>
      </c>
      <c r="Y955">
        <f t="shared" ref="Y955" si="621">+H955</f>
        <v>230496</v>
      </c>
      <c r="Z955" s="123">
        <f t="shared" ref="Z955" si="622">+B955</f>
        <v>44778</v>
      </c>
      <c r="AA955">
        <f t="shared" ref="AA955" si="623">+L955</f>
        <v>0</v>
      </c>
      <c r="AB955">
        <f t="shared" ref="AB955" si="624">+M955</f>
        <v>5226</v>
      </c>
      <c r="AC955">
        <v>373</v>
      </c>
      <c r="AE955" s="1">
        <f t="shared" ref="AE955" si="625">+B955</f>
        <v>44778</v>
      </c>
      <c r="AF955" s="293">
        <v>0</v>
      </c>
    </row>
    <row r="956" spans="2:32" x14ac:dyDescent="0.55000000000000004">
      <c r="B956" s="220"/>
      <c r="C956" s="48"/>
      <c r="D956" s="84"/>
      <c r="E956" s="110"/>
      <c r="F956" s="57"/>
      <c r="G956" s="48"/>
      <c r="H956" s="89"/>
      <c r="I956" s="89"/>
      <c r="J956" s="48"/>
      <c r="K956" s="56"/>
      <c r="L956" s="48"/>
      <c r="M956" s="89"/>
      <c r="N956" s="48"/>
      <c r="O956" s="89"/>
      <c r="P956" s="111"/>
      <c r="Q956" s="57"/>
      <c r="R956" s="48"/>
      <c r="S956" s="118"/>
      <c r="T956" s="57"/>
      <c r="U956" s="78"/>
      <c r="W956" s="1"/>
      <c r="X956" s="122"/>
      <c r="Z956" s="123"/>
      <c r="AE956" s="1"/>
      <c r="AF956" s="293"/>
    </row>
    <row r="957" spans="2:32" x14ac:dyDescent="0.55000000000000004">
      <c r="B957" s="220"/>
      <c r="C957" s="48"/>
      <c r="D957" s="84"/>
      <c r="E957" s="110"/>
      <c r="F957" s="57"/>
      <c r="G957" s="48"/>
      <c r="H957" s="89"/>
      <c r="I957" s="89"/>
      <c r="J957" s="48"/>
      <c r="K957" s="56"/>
      <c r="L957" s="48"/>
      <c r="M957" s="89"/>
      <c r="N957" s="48"/>
      <c r="O957" s="89"/>
      <c r="P957" s="111"/>
      <c r="Q957" s="57"/>
      <c r="R957" s="48"/>
      <c r="S957" s="118"/>
      <c r="T957" s="57"/>
      <c r="U957" s="78"/>
      <c r="W957" s="1"/>
      <c r="X957" s="122"/>
      <c r="Z957" s="123"/>
      <c r="AE957" s="1"/>
      <c r="AF957" s="293"/>
    </row>
    <row r="958" spans="2:32" ht="18.5" thickBot="1" x14ac:dyDescent="0.6">
      <c r="B958" s="66"/>
      <c r="C958" s="59"/>
      <c r="D958" s="49"/>
      <c r="E958" s="61"/>
      <c r="F958" s="60"/>
      <c r="G958" s="48"/>
      <c r="H958" s="89"/>
      <c r="I958" s="89"/>
      <c r="J958" s="59"/>
      <c r="K958" s="56"/>
      <c r="L958" s="48"/>
      <c r="M958" s="89"/>
      <c r="N958" s="48"/>
      <c r="O958" s="89"/>
      <c r="P958" s="111"/>
      <c r="Q958" s="60"/>
      <c r="R958" s="48"/>
      <c r="S958" s="60"/>
      <c r="T958" s="60"/>
      <c r="U958" s="78"/>
      <c r="W958" s="1"/>
      <c r="X958" s="122"/>
      <c r="Z958" s="123"/>
      <c r="AE958" s="1"/>
      <c r="AF958" s="293"/>
    </row>
    <row r="959" spans="2:32" ht="9.5" customHeight="1" thickBot="1" x14ac:dyDescent="0.6">
      <c r="B959" s="66"/>
      <c r="C959" s="79"/>
      <c r="D959" s="80"/>
      <c r="E959" s="82"/>
      <c r="F959" s="95"/>
      <c r="G959" s="79"/>
      <c r="H959" s="82"/>
      <c r="I959" s="82"/>
      <c r="J959" s="79"/>
      <c r="K959" s="82"/>
      <c r="L959" s="79"/>
      <c r="M959" s="82"/>
      <c r="N959" s="83"/>
      <c r="O959" s="81"/>
      <c r="P959" s="94"/>
      <c r="Q959" s="95"/>
      <c r="R959" s="120"/>
      <c r="S959" s="95"/>
      <c r="T959" s="95"/>
      <c r="U959" s="67"/>
      <c r="AF959" s="293"/>
    </row>
    <row r="960" spans="2:32" x14ac:dyDescent="0.55000000000000004">
      <c r="M960" s="296">
        <f>SUM(L845:L862)</f>
        <v>503</v>
      </c>
      <c r="AF960" s="293"/>
    </row>
    <row r="961" spans="2:32" ht="13" customHeight="1" x14ac:dyDescent="0.55000000000000004">
      <c r="E961" s="112"/>
      <c r="F961" s="113"/>
      <c r="G961" s="112" t="s">
        <v>80</v>
      </c>
      <c r="H961" s="113"/>
      <c r="I961" s="113"/>
      <c r="J961" s="113"/>
      <c r="U961" s="72"/>
      <c r="AF961" s="293"/>
    </row>
    <row r="962" spans="2:32" ht="13" customHeight="1" x14ac:dyDescent="0.55000000000000004">
      <c r="E962" s="112" t="s">
        <v>98</v>
      </c>
      <c r="F962" s="113"/>
      <c r="G962" s="303" t="s">
        <v>79</v>
      </c>
      <c r="H962" s="304"/>
      <c r="I962" s="112" t="s">
        <v>106</v>
      </c>
      <c r="J962" s="113"/>
      <c r="AF962" s="293"/>
    </row>
    <row r="963" spans="2:32" ht="13" customHeight="1" x14ac:dyDescent="0.55000000000000004">
      <c r="B963" s="129"/>
      <c r="E963" s="114" t="s">
        <v>108</v>
      </c>
      <c r="F963" s="113"/>
      <c r="G963" s="115"/>
      <c r="H963" s="115"/>
      <c r="I963" s="112" t="s">
        <v>107</v>
      </c>
      <c r="J963" s="113"/>
      <c r="AF963" s="293"/>
    </row>
    <row r="964" spans="2:32" ht="18.5" customHeight="1" x14ac:dyDescent="0.55000000000000004">
      <c r="E964" s="112" t="s">
        <v>96</v>
      </c>
      <c r="F964" s="113"/>
      <c r="G964" s="112" t="s">
        <v>97</v>
      </c>
      <c r="H964" s="113"/>
      <c r="I964" s="113"/>
      <c r="J964" s="113"/>
      <c r="AF964" s="293"/>
    </row>
    <row r="965" spans="2:32" ht="13" customHeight="1" x14ac:dyDescent="0.55000000000000004">
      <c r="E965" s="112" t="s">
        <v>98</v>
      </c>
      <c r="F965" s="113"/>
      <c r="G965" s="112" t="s">
        <v>99</v>
      </c>
      <c r="H965" s="113"/>
      <c r="I965" s="113"/>
      <c r="J965" s="113"/>
      <c r="AF965" s="293"/>
    </row>
    <row r="966" spans="2:32" ht="13" customHeight="1" x14ac:dyDescent="0.55000000000000004">
      <c r="E966" s="112" t="s">
        <v>98</v>
      </c>
      <c r="F966" s="113"/>
      <c r="G966" s="112" t="s">
        <v>100</v>
      </c>
      <c r="H966" s="113"/>
      <c r="I966" s="113"/>
      <c r="J966" s="113"/>
      <c r="AF966" s="293"/>
    </row>
    <row r="967" spans="2:32" ht="13" customHeight="1" x14ac:dyDescent="0.55000000000000004">
      <c r="E967" s="112" t="s">
        <v>101</v>
      </c>
      <c r="F967" s="113"/>
      <c r="G967" s="112" t="s">
        <v>102</v>
      </c>
      <c r="H967" s="113"/>
      <c r="I967" s="113"/>
      <c r="J967" s="113"/>
      <c r="AF967" s="293"/>
    </row>
    <row r="968" spans="2:32" ht="13" customHeight="1" x14ac:dyDescent="0.55000000000000004">
      <c r="E968" s="112" t="s">
        <v>103</v>
      </c>
      <c r="F968" s="113"/>
      <c r="G968" s="112" t="s">
        <v>104</v>
      </c>
      <c r="H968" s="113"/>
      <c r="I968" s="113"/>
      <c r="J968" s="113"/>
      <c r="AF968" s="293"/>
    </row>
    <row r="969" spans="2:32" x14ac:dyDescent="0.55000000000000004">
      <c r="AF969" s="293"/>
    </row>
    <row r="970" spans="2:32" x14ac:dyDescent="0.55000000000000004">
      <c r="AF970" s="293"/>
    </row>
    <row r="971" spans="2:32" x14ac:dyDescent="0.55000000000000004">
      <c r="AF971" s="293"/>
    </row>
    <row r="972" spans="2:32" x14ac:dyDescent="0.55000000000000004">
      <c r="AF972" s="293"/>
    </row>
    <row r="973" spans="2:32" x14ac:dyDescent="0.55000000000000004">
      <c r="AF973" s="293"/>
    </row>
    <row r="974" spans="2:32" x14ac:dyDescent="0.55000000000000004">
      <c r="AF974" s="293"/>
    </row>
    <row r="975" spans="2:32" x14ac:dyDescent="0.55000000000000004">
      <c r="AF975" s="293"/>
    </row>
    <row r="976" spans="2:32" x14ac:dyDescent="0.55000000000000004">
      <c r="AF976" s="293"/>
    </row>
    <row r="977" spans="32:32" x14ac:dyDescent="0.55000000000000004">
      <c r="AF977" s="293"/>
    </row>
  </sheetData>
  <mergeCells count="12">
    <mergeCell ref="G962:H96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67"/>
  <sheetViews>
    <sheetView topLeftCell="A6" zoomScaleNormal="100" workbookViewId="0">
      <pane xSplit="1" ySplit="2" topLeftCell="B949" activePane="bottomRight" state="frozen"/>
      <selection activeCell="A6" sqref="A6"/>
      <selection pane="topRight" activeCell="B6" sqref="B6"/>
      <selection pane="bottomLeft" activeCell="A8" sqref="A8"/>
      <selection pane="bottomRight" activeCell="AN955" sqref="AN955"/>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45" t="s">
        <v>130</v>
      </c>
      <c r="C4" s="346"/>
      <c r="D4" s="346"/>
      <c r="E4" s="346"/>
      <c r="F4" s="346"/>
      <c r="G4" s="346"/>
      <c r="H4" s="346"/>
      <c r="I4" s="346"/>
      <c r="J4" s="346"/>
      <c r="K4" s="347"/>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4" t="s">
        <v>76</v>
      </c>
      <c r="B5" s="328" t="s">
        <v>134</v>
      </c>
      <c r="C5" s="326"/>
      <c r="D5" s="326"/>
      <c r="E5" s="326"/>
      <c r="F5" s="329" t="s">
        <v>135</v>
      </c>
      <c r="G5" s="326" t="s">
        <v>131</v>
      </c>
      <c r="H5" s="326"/>
      <c r="I5" s="326"/>
      <c r="J5" s="326" t="s">
        <v>132</v>
      </c>
      <c r="K5" s="327"/>
      <c r="L5" s="351" t="s">
        <v>69</v>
      </c>
      <c r="M5" s="352"/>
      <c r="N5" s="355" t="s">
        <v>9</v>
      </c>
      <c r="O5" s="356"/>
      <c r="P5" s="364" t="s">
        <v>128</v>
      </c>
      <c r="Q5" s="365"/>
      <c r="R5" s="365"/>
      <c r="S5" s="366"/>
      <c r="T5" s="372" t="s">
        <v>88</v>
      </c>
      <c r="U5" s="373"/>
      <c r="V5" s="373"/>
      <c r="W5" s="373"/>
      <c r="X5" s="374"/>
      <c r="Y5" s="130"/>
      <c r="Z5" s="324" t="s">
        <v>76</v>
      </c>
      <c r="AA5" s="339" t="s">
        <v>161</v>
      </c>
      <c r="AB5" s="340"/>
      <c r="AC5" s="341"/>
      <c r="AD5" s="380" t="s">
        <v>142</v>
      </c>
      <c r="AE5" s="381"/>
      <c r="AF5" s="360"/>
      <c r="AG5" s="360"/>
      <c r="AH5" s="360"/>
      <c r="AI5" s="360"/>
      <c r="AJ5" s="382"/>
      <c r="AK5" s="359" t="s">
        <v>143</v>
      </c>
      <c r="AL5" s="360"/>
      <c r="AM5" s="360"/>
      <c r="AN5" s="360"/>
      <c r="AO5" s="360"/>
      <c r="AP5" s="361"/>
      <c r="AQ5" s="359" t="s">
        <v>144</v>
      </c>
      <c r="AR5" s="360"/>
      <c r="AS5" s="360"/>
      <c r="AT5" s="360"/>
      <c r="AU5" s="360"/>
      <c r="AV5" s="370"/>
    </row>
    <row r="6" spans="1:97" ht="28.5" customHeight="1" x14ac:dyDescent="0.55000000000000004">
      <c r="A6" s="324"/>
      <c r="B6" s="332" t="s">
        <v>148</v>
      </c>
      <c r="C6" s="333"/>
      <c r="D6" s="336" t="s">
        <v>86</v>
      </c>
      <c r="E6" s="334" t="s">
        <v>136</v>
      </c>
      <c r="F6" s="330"/>
      <c r="G6" s="336" t="s">
        <v>133</v>
      </c>
      <c r="H6" s="336" t="s">
        <v>9</v>
      </c>
      <c r="I6" s="336" t="s">
        <v>86</v>
      </c>
      <c r="J6" s="336" t="s">
        <v>133</v>
      </c>
      <c r="K6" s="337" t="s">
        <v>9</v>
      </c>
      <c r="L6" s="353"/>
      <c r="M6" s="354"/>
      <c r="N6" s="357"/>
      <c r="O6" s="358"/>
      <c r="P6" s="367"/>
      <c r="Q6" s="368"/>
      <c r="R6" s="368"/>
      <c r="S6" s="369"/>
      <c r="T6" s="375"/>
      <c r="U6" s="376"/>
      <c r="V6" s="376"/>
      <c r="W6" s="376"/>
      <c r="X6" s="377"/>
      <c r="Y6" s="130"/>
      <c r="Z6" s="324"/>
      <c r="AA6" s="342"/>
      <c r="AB6" s="343"/>
      <c r="AC6" s="344"/>
      <c r="AD6" s="378" t="s">
        <v>141</v>
      </c>
      <c r="AE6" s="379"/>
      <c r="AF6" s="348"/>
      <c r="AG6" s="348" t="s">
        <v>140</v>
      </c>
      <c r="AH6" s="348"/>
      <c r="AI6" s="348" t="s">
        <v>132</v>
      </c>
      <c r="AJ6" s="349"/>
      <c r="AK6" s="362" t="s">
        <v>141</v>
      </c>
      <c r="AL6" s="348"/>
      <c r="AM6" s="348" t="s">
        <v>140</v>
      </c>
      <c r="AN6" s="348"/>
      <c r="AO6" s="348" t="s">
        <v>132</v>
      </c>
      <c r="AP6" s="363"/>
      <c r="AQ6" s="362" t="s">
        <v>141</v>
      </c>
      <c r="AR6" s="348"/>
      <c r="AS6" s="348" t="s">
        <v>140</v>
      </c>
      <c r="AT6" s="348"/>
      <c r="AU6" s="348" t="s">
        <v>132</v>
      </c>
      <c r="AV6" s="371"/>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5"/>
      <c r="B7" s="140" t="s">
        <v>133</v>
      </c>
      <c r="C7" s="132" t="s">
        <v>9</v>
      </c>
      <c r="D7" s="331"/>
      <c r="E7" s="335"/>
      <c r="F7" s="331"/>
      <c r="G7" s="331"/>
      <c r="H7" s="331"/>
      <c r="I7" s="331"/>
      <c r="J7" s="331"/>
      <c r="K7" s="338"/>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0" t="s">
        <v>176</v>
      </c>
      <c r="AY7" s="350"/>
      <c r="AZ7" s="350"/>
      <c r="BA7" s="350"/>
      <c r="BB7" s="350"/>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54" si="1275">+BA835+1</f>
        <v>415</v>
      </c>
      <c r="BB839" s="129">
        <v>1</v>
      </c>
      <c r="BC839" s="27">
        <f t="shared" ref="BC839:BC844" si="1276">+BC838+BB839</f>
        <v>1624</v>
      </c>
      <c r="BD839" s="237">
        <f t="shared" ref="BD839:BD954"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54"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54"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55000000000000004">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55000000000000004">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55000000000000004">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55000000000000004">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55000000000000004">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78">
        <f t="shared" ref="BX940" si="1884">+A940</f>
        <v>44764</v>
      </c>
      <c r="BY940">
        <f t="shared" ref="BY940" si="1885">+AL940</f>
        <v>783</v>
      </c>
      <c r="BZ940">
        <f t="shared" ref="BZ940" si="1886">+AN940</f>
        <v>367</v>
      </c>
      <c r="CA940">
        <f t="shared" ref="CA940" si="1887">+AP940</f>
        <v>6</v>
      </c>
      <c r="CB940" s="178">
        <f t="shared" ref="CB940" si="1888">+A940</f>
        <v>44764</v>
      </c>
      <c r="CC940">
        <f t="shared" ref="CC940" si="1889">+AR940</f>
        <v>4386289</v>
      </c>
      <c r="CD940">
        <f t="shared" ref="CD940" si="1890">+AT940</f>
        <v>13742</v>
      </c>
      <c r="CE940">
        <f t="shared" ref="CE940"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55000000000000004">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55000000000000004">
      <c r="A942" s="178">
        <v>44766</v>
      </c>
      <c r="B942" s="239">
        <v>49</v>
      </c>
      <c r="C942" s="153">
        <f t="shared" ref="C942" si="1967">+B942+C941</f>
        <v>20409</v>
      </c>
      <c r="D942" s="295">
        <f t="shared" ref="D942" si="1968">+C942-F942</f>
        <v>524</v>
      </c>
      <c r="E942" s="146">
        <v>0</v>
      </c>
      <c r="F942" s="146">
        <v>19885</v>
      </c>
      <c r="G942" s="146">
        <v>0</v>
      </c>
      <c r="H942" s="134"/>
      <c r="I942" s="146">
        <v>0</v>
      </c>
      <c r="J942" s="134"/>
      <c r="K942" s="42">
        <v>0</v>
      </c>
      <c r="L942" s="145">
        <v>650</v>
      </c>
      <c r="M942" s="239">
        <v>71</v>
      </c>
      <c r="N942" s="134"/>
      <c r="O942" s="134"/>
      <c r="P942" s="146">
        <v>50</v>
      </c>
      <c r="Q942" s="146">
        <v>11</v>
      </c>
      <c r="R942" s="134"/>
      <c r="S942" s="134"/>
      <c r="T942" s="146">
        <v>384</v>
      </c>
      <c r="U942" s="146">
        <v>31</v>
      </c>
      <c r="V942" s="134"/>
      <c r="W942" s="42">
        <v>6473</v>
      </c>
      <c r="X942" s="147">
        <v>494</v>
      </c>
      <c r="Y942" s="5">
        <f t="shared" si="1307"/>
        <v>754</v>
      </c>
      <c r="Z942" s="75">
        <f t="shared" ref="Z942" si="1969">+A942</f>
        <v>44766</v>
      </c>
      <c r="AA942" s="229">
        <f t="shared" ref="AA942" si="1970">+AF942+AL942+AR942</f>
        <v>4781868</v>
      </c>
      <c r="AB942" s="229">
        <f t="shared" ref="AB942" si="1971">+AH942+AN942+AT942</f>
        <v>80812</v>
      </c>
      <c r="AC942" s="230">
        <f t="shared" ref="AC942" si="1972">+AJ942+AP942+AV942</f>
        <v>18071</v>
      </c>
      <c r="AD942" s="182">
        <f t="shared" ref="AD942" si="1973">+AF942-AF941</f>
        <v>524</v>
      </c>
      <c r="AE942" s="242">
        <f t="shared" ref="AE942" si="1974">+AE941+AD942</f>
        <v>349295</v>
      </c>
      <c r="AF942" s="154">
        <v>350500</v>
      </c>
      <c r="AG942" s="183">
        <f t="shared" ref="AG942" si="1975">+AH942-AH941</f>
        <v>119</v>
      </c>
      <c r="AH942" s="154">
        <v>66625</v>
      </c>
      <c r="AI942" s="183">
        <f t="shared" ref="AI942" si="1976">+AJ942-AJ941</f>
        <v>8</v>
      </c>
      <c r="AJ942" s="184">
        <v>9469</v>
      </c>
      <c r="AK942" s="185">
        <f t="shared" ref="AK942" si="1977">+AL942-AL941</f>
        <v>2</v>
      </c>
      <c r="AL942" s="154">
        <v>785</v>
      </c>
      <c r="AM942" s="185">
        <f t="shared" ref="AM942" si="1978">+AN942-AN941</f>
        <v>32</v>
      </c>
      <c r="AN942" s="154">
        <v>445</v>
      </c>
      <c r="AO942" s="183">
        <f t="shared" ref="AO942" si="1979">+AP942-AP941</f>
        <v>0</v>
      </c>
      <c r="AP942" s="186">
        <v>6</v>
      </c>
      <c r="AQ942" s="185">
        <f t="shared" ref="AQ942" si="1980">+AR942-AR941</f>
        <v>21726</v>
      </c>
      <c r="AR942" s="154">
        <v>4430583</v>
      </c>
      <c r="AS942" s="183">
        <f t="shared" ref="AS942" si="1981">+AT942-AT941</f>
        <v>0</v>
      </c>
      <c r="AT942" s="154">
        <v>13742</v>
      </c>
      <c r="AU942" s="183">
        <f t="shared" ref="AU942" si="1982">+AV942-AV941</f>
        <v>65</v>
      </c>
      <c r="AV942" s="187">
        <v>8596</v>
      </c>
      <c r="AW942" s="237">
        <f t="shared" si="1310"/>
        <v>781</v>
      </c>
      <c r="AX942" s="236">
        <f t="shared" ref="AX942:AX943" si="1983">+A942</f>
        <v>44766</v>
      </c>
      <c r="AY942" s="6">
        <v>1</v>
      </c>
      <c r="AZ942" s="237">
        <f t="shared" ref="AZ942" si="1984">+AZ941+AY942</f>
        <v>2532</v>
      </c>
      <c r="BA942" s="237">
        <f t="shared" si="1275"/>
        <v>443</v>
      </c>
      <c r="BB942" s="129">
        <v>0</v>
      </c>
      <c r="BC942" s="27">
        <f t="shared" ref="BC942" si="1985">+BC941+BB942</f>
        <v>1646</v>
      </c>
      <c r="BD942" s="237">
        <f t="shared" si="1277"/>
        <v>478</v>
      </c>
      <c r="BE942" s="228">
        <f t="shared" ref="BE942" si="1986">+Z942</f>
        <v>44766</v>
      </c>
      <c r="BF942" s="131">
        <f t="shared" ref="BF942" si="1987">+B942</f>
        <v>49</v>
      </c>
      <c r="BG942" s="131">
        <f t="shared" ref="BG942" si="1988">+BI942</f>
        <v>20409</v>
      </c>
      <c r="BH942" s="228">
        <f t="shared" ref="BH942" si="1989">+A942</f>
        <v>44766</v>
      </c>
      <c r="BI942" s="131">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78">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78">
        <f t="shared" ref="BX942" si="2004">+A942</f>
        <v>44766</v>
      </c>
      <c r="BY942">
        <f t="shared" ref="BY942" si="2005">+AL942</f>
        <v>785</v>
      </c>
      <c r="BZ942">
        <f t="shared" ref="BZ942" si="2006">+AN942</f>
        <v>445</v>
      </c>
      <c r="CA942">
        <f t="shared" ref="CA942" si="2007">+AP942</f>
        <v>6</v>
      </c>
      <c r="CB942" s="178">
        <f t="shared" ref="CB942" si="2008">+A942</f>
        <v>44766</v>
      </c>
      <c r="CC942">
        <f t="shared" ref="CC942" si="2009">+AR942</f>
        <v>4430583</v>
      </c>
      <c r="CD942">
        <f t="shared" ref="CD942" si="2010">+AT942</f>
        <v>13742</v>
      </c>
      <c r="CE942">
        <f t="shared" ref="CE942" si="2011">+AV942</f>
        <v>8596</v>
      </c>
      <c r="CF942" s="178">
        <f t="shared" ref="CF942" si="2012">+A942</f>
        <v>44766</v>
      </c>
      <c r="CG942">
        <f t="shared" ref="CG942" si="2013">+AQ942</f>
        <v>21726</v>
      </c>
      <c r="CH942">
        <f t="shared" ref="CH942" si="2014">+AU942</f>
        <v>65</v>
      </c>
      <c r="CI942" s="178">
        <f t="shared" ref="CI942" si="2015">+A942</f>
        <v>44766</v>
      </c>
      <c r="CJ942">
        <f t="shared" ref="CJ942" si="2016">+AD942</f>
        <v>524</v>
      </c>
      <c r="CK942">
        <f t="shared" ref="CK942" si="2017">+AG942</f>
        <v>119</v>
      </c>
      <c r="CL942" s="178">
        <f t="shared" ref="CL942" si="2018">+A942</f>
        <v>44766</v>
      </c>
      <c r="CM942">
        <f t="shared" ref="CM942" si="2019">+AI942</f>
        <v>8</v>
      </c>
      <c r="CN942" s="1">
        <f t="shared" ref="CN942" si="2020">+Z942</f>
        <v>44766</v>
      </c>
      <c r="CO942" s="281">
        <f t="shared" ref="CO942" si="2021">+AD942</f>
        <v>524</v>
      </c>
      <c r="CP942" s="1">
        <f t="shared" ref="CP942" si="2022">+Z942</f>
        <v>44766</v>
      </c>
      <c r="CQ942" s="282">
        <f t="shared" ref="CQ942" si="2023">+AI942</f>
        <v>8</v>
      </c>
      <c r="CR942" s="178">
        <f t="shared" ref="CR942" si="2024">+A942</f>
        <v>44766</v>
      </c>
      <c r="CS942">
        <f t="shared" ref="CS942" si="2025">+AQ942</f>
        <v>21726</v>
      </c>
      <c r="CT942">
        <f t="shared" ref="CT942" si="2026">+AU942</f>
        <v>65</v>
      </c>
      <c r="CU942">
        <f t="shared" ref="CU942" si="2027">+AS942</f>
        <v>0</v>
      </c>
    </row>
    <row r="943" spans="1:99" ht="18" customHeight="1" x14ac:dyDescent="0.55000000000000004">
      <c r="A943" s="178">
        <v>44767</v>
      </c>
      <c r="B943" s="239">
        <v>50</v>
      </c>
      <c r="C943" s="153">
        <f t="shared" ref="C943" si="2028">+B943+C942</f>
        <v>20459</v>
      </c>
      <c r="D943" s="295">
        <f t="shared" ref="D943" si="2029">+C943-F943</f>
        <v>532</v>
      </c>
      <c r="E943" s="146">
        <v>0</v>
      </c>
      <c r="F943" s="146">
        <v>19927</v>
      </c>
      <c r="G943" s="146">
        <v>0</v>
      </c>
      <c r="H943" s="134"/>
      <c r="I943" s="146">
        <v>0</v>
      </c>
      <c r="J943" s="134"/>
      <c r="K943" s="42">
        <v>0</v>
      </c>
      <c r="L943" s="145">
        <v>828</v>
      </c>
      <c r="M943" s="239">
        <v>58</v>
      </c>
      <c r="N943" s="134"/>
      <c r="O943" s="134"/>
      <c r="P943" s="146">
        <v>46</v>
      </c>
      <c r="Q943" s="146">
        <v>14</v>
      </c>
      <c r="R943" s="134"/>
      <c r="S943" s="134"/>
      <c r="T943" s="146">
        <v>283</v>
      </c>
      <c r="U943" s="146">
        <v>40</v>
      </c>
      <c r="V943" s="134"/>
      <c r="W943" s="42">
        <v>6972</v>
      </c>
      <c r="X943" s="147">
        <v>494</v>
      </c>
      <c r="Y943" s="5">
        <f t="shared" si="1307"/>
        <v>755</v>
      </c>
      <c r="Z943" s="75">
        <f t="shared" ref="Z943" si="2030">+A943</f>
        <v>44767</v>
      </c>
      <c r="AA943" s="229">
        <f t="shared" ref="AA943" si="2031">+AF943+AL943+AR943</f>
        <v>4799685</v>
      </c>
      <c r="AB943" s="229">
        <f t="shared" ref="AB943" si="2032">+AH943+AN943+AT943</f>
        <v>80979</v>
      </c>
      <c r="AC943" s="230">
        <f t="shared" ref="AC943" si="2033">+AJ943+AP943+AV943</f>
        <v>18127</v>
      </c>
      <c r="AD943" s="182">
        <f t="shared" ref="AD943" si="2034">+AF943-AF942</f>
        <v>691</v>
      </c>
      <c r="AE943" s="242">
        <f t="shared" ref="AE943" si="2035">+AE942+AD943</f>
        <v>349986</v>
      </c>
      <c r="AF943" s="154">
        <v>351191</v>
      </c>
      <c r="AG943" s="183">
        <f t="shared" ref="AG943" si="2036">+AH943-AH942</f>
        <v>123</v>
      </c>
      <c r="AH943" s="154">
        <v>66748</v>
      </c>
      <c r="AI943" s="183">
        <f t="shared" ref="AI943" si="2037">+AJ943-AJ942</f>
        <v>3</v>
      </c>
      <c r="AJ943" s="184">
        <v>9472</v>
      </c>
      <c r="AK943" s="185">
        <f t="shared" ref="AK943" si="2038">+AL943-AL942</f>
        <v>2</v>
      </c>
      <c r="AL943" s="154">
        <v>787</v>
      </c>
      <c r="AM943" s="185">
        <f t="shared" ref="AM943" si="2039">+AN943-AN942</f>
        <v>44</v>
      </c>
      <c r="AN943" s="154">
        <v>489</v>
      </c>
      <c r="AO943" s="183">
        <f t="shared" ref="AO943" si="2040">+AP943-AP942</f>
        <v>0</v>
      </c>
      <c r="AP943" s="186">
        <v>6</v>
      </c>
      <c r="AQ943" s="185">
        <f t="shared" ref="AQ943" si="2041">+AR943-AR942</f>
        <v>17124</v>
      </c>
      <c r="AR943" s="154">
        <v>4447707</v>
      </c>
      <c r="AS943" s="183">
        <f t="shared" ref="AS943" si="2042">+AT943-AT942</f>
        <v>0</v>
      </c>
      <c r="AT943" s="154">
        <v>13742</v>
      </c>
      <c r="AU943" s="183">
        <f>+AV943-AV942</f>
        <v>53</v>
      </c>
      <c r="AV943" s="187">
        <v>8649</v>
      </c>
      <c r="AW943" s="237">
        <f t="shared" si="1310"/>
        <v>782</v>
      </c>
      <c r="AX943" s="236">
        <f t="shared" si="1983"/>
        <v>44767</v>
      </c>
      <c r="AY943" s="6">
        <v>0</v>
      </c>
      <c r="AZ943" s="237">
        <f t="shared" ref="AZ943" si="2043">+AZ942+AY943</f>
        <v>2532</v>
      </c>
      <c r="BA943" s="237">
        <f t="shared" si="1275"/>
        <v>441</v>
      </c>
      <c r="BB943" s="129">
        <v>0</v>
      </c>
      <c r="BC943" s="27">
        <f t="shared" ref="BC943" si="2044">+BC942+BB943</f>
        <v>1646</v>
      </c>
      <c r="BD943" s="237">
        <f t="shared" si="1277"/>
        <v>476</v>
      </c>
      <c r="BE943" s="228">
        <f t="shared" ref="BE943" si="2045">+Z943</f>
        <v>44767</v>
      </c>
      <c r="BF943" s="131">
        <f t="shared" ref="BF943" si="2046">+B943</f>
        <v>50</v>
      </c>
      <c r="BG943" s="131">
        <f t="shared" ref="BG943" si="2047">+BI943</f>
        <v>20459</v>
      </c>
      <c r="BH943" s="228">
        <f t="shared" ref="BH943" si="2048">+A943</f>
        <v>44767</v>
      </c>
      <c r="BI943" s="131">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78">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78">
        <f t="shared" ref="BX943" si="2063">+A943</f>
        <v>44767</v>
      </c>
      <c r="BY943">
        <f t="shared" ref="BY943" si="2064">+AL943</f>
        <v>787</v>
      </c>
      <c r="BZ943">
        <f t="shared" ref="BZ943" si="2065">+AN943</f>
        <v>489</v>
      </c>
      <c r="CA943">
        <f t="shared" ref="CA943" si="2066">+AP943</f>
        <v>6</v>
      </c>
      <c r="CB943" s="178">
        <f t="shared" ref="CB943" si="2067">+A943</f>
        <v>44767</v>
      </c>
      <c r="CC943">
        <f t="shared" ref="CC943" si="2068">+AR943</f>
        <v>4447707</v>
      </c>
      <c r="CD943">
        <f t="shared" ref="CD943" si="2069">+AT943</f>
        <v>13742</v>
      </c>
      <c r="CE943">
        <f t="shared" ref="CE943" si="2070">+AV943</f>
        <v>8649</v>
      </c>
      <c r="CF943" s="178">
        <f t="shared" ref="CF943" si="2071">+A943</f>
        <v>44767</v>
      </c>
      <c r="CG943">
        <f t="shared" ref="CG943" si="2072">+AQ943</f>
        <v>17124</v>
      </c>
      <c r="CH943">
        <f t="shared" ref="CH943" si="2073">+AU943</f>
        <v>53</v>
      </c>
      <c r="CI943" s="178">
        <f t="shared" ref="CI943" si="2074">+A943</f>
        <v>44767</v>
      </c>
      <c r="CJ943">
        <f t="shared" ref="CJ943" si="2075">+AD943</f>
        <v>691</v>
      </c>
      <c r="CK943">
        <f t="shared" ref="CK943" si="2076">+AG943</f>
        <v>123</v>
      </c>
      <c r="CL943" s="178">
        <f t="shared" ref="CL943" si="2077">+A943</f>
        <v>44767</v>
      </c>
      <c r="CM943">
        <f t="shared" ref="CM943" si="2078">+AI943</f>
        <v>3</v>
      </c>
      <c r="CN943" s="1">
        <f t="shared" ref="CN943" si="2079">+Z943</f>
        <v>44767</v>
      </c>
      <c r="CO943" s="281">
        <f t="shared" ref="CO943" si="2080">+AD943</f>
        <v>691</v>
      </c>
      <c r="CP943" s="1">
        <f t="shared" ref="CP943" si="2081">+Z943</f>
        <v>44767</v>
      </c>
      <c r="CQ943" s="282">
        <f t="shared" ref="CQ943" si="2082">+AI943</f>
        <v>3</v>
      </c>
      <c r="CR943" s="178">
        <f t="shared" ref="CR943" si="2083">+A943</f>
        <v>44767</v>
      </c>
      <c r="CS943">
        <f t="shared" ref="CS943" si="2084">+AQ943</f>
        <v>17124</v>
      </c>
      <c r="CT943">
        <f t="shared" ref="CT943" si="2085">+AU943</f>
        <v>53</v>
      </c>
      <c r="CU943">
        <f t="shared" ref="CU943" si="2086">+AS943</f>
        <v>0</v>
      </c>
    </row>
    <row r="944" spans="1:99" ht="18" customHeight="1" x14ac:dyDescent="0.55000000000000004">
      <c r="A944" s="178">
        <v>44768</v>
      </c>
      <c r="B944" s="239">
        <v>41</v>
      </c>
      <c r="C944" s="153">
        <f t="shared" ref="C944" si="2087">+B944+C943</f>
        <v>20500</v>
      </c>
      <c r="D944" s="295">
        <f t="shared" ref="D944" si="2088">+C944-F944</f>
        <v>536</v>
      </c>
      <c r="E944" s="146">
        <v>0</v>
      </c>
      <c r="F944" s="146">
        <v>19964</v>
      </c>
      <c r="G944" s="146">
        <v>1</v>
      </c>
      <c r="H944" s="134"/>
      <c r="I944" s="146">
        <v>1</v>
      </c>
      <c r="J944" s="134"/>
      <c r="K944" s="42">
        <v>0</v>
      </c>
      <c r="L944" s="145">
        <v>583</v>
      </c>
      <c r="M944" s="239">
        <v>58</v>
      </c>
      <c r="N944" s="134"/>
      <c r="O944" s="134"/>
      <c r="P944" s="146">
        <v>55</v>
      </c>
      <c r="Q944" s="146">
        <v>4</v>
      </c>
      <c r="R944" s="134"/>
      <c r="S944" s="134"/>
      <c r="T944" s="146">
        <v>303</v>
      </c>
      <c r="U944" s="146">
        <v>30</v>
      </c>
      <c r="V944" s="134"/>
      <c r="W944" s="42">
        <v>7197</v>
      </c>
      <c r="X944" s="147">
        <v>522</v>
      </c>
      <c r="Y944" s="5">
        <f t="shared" si="1307"/>
        <v>756</v>
      </c>
      <c r="Z944" s="75">
        <f t="shared" ref="Z944" si="2089">+A944</f>
        <v>44768</v>
      </c>
      <c r="AA944" s="229">
        <f t="shared" ref="AA944" si="2090">+AF944+AL944+AR944</f>
        <v>4825474</v>
      </c>
      <c r="AB944" s="229">
        <f t="shared" ref="AB944" si="2091">+AH944+AN944+AT944</f>
        <v>81156</v>
      </c>
      <c r="AC944" s="230">
        <f t="shared" ref="AC944" si="2092">+AJ944+AP944+AV944</f>
        <v>18170</v>
      </c>
      <c r="AD944" s="182">
        <f t="shared" ref="AD944" si="2093">+AF944-AF943</f>
        <v>740</v>
      </c>
      <c r="AE944" s="242">
        <f t="shared" ref="AE944" si="2094">+AE943+AD944</f>
        <v>350726</v>
      </c>
      <c r="AF944" s="154">
        <v>351931</v>
      </c>
      <c r="AG944" s="183">
        <f t="shared" ref="AG944" si="2095">+AH944-AH943</f>
        <v>146</v>
      </c>
      <c r="AH944" s="154">
        <v>66894</v>
      </c>
      <c r="AI944" s="183">
        <f t="shared" ref="AI944" si="2096">+AJ944-AJ943</f>
        <v>6</v>
      </c>
      <c r="AJ944" s="184">
        <v>9478</v>
      </c>
      <c r="AK944" s="185">
        <f t="shared" ref="AK944" si="2097">+AL944-AL943</f>
        <v>1</v>
      </c>
      <c r="AL944" s="154">
        <v>788</v>
      </c>
      <c r="AM944" s="185">
        <f t="shared" ref="AM944" si="2098">+AN944-AN943</f>
        <v>31</v>
      </c>
      <c r="AN944" s="154">
        <v>520</v>
      </c>
      <c r="AO944" s="183">
        <f t="shared" ref="AO944" si="2099">+AP944-AP943</f>
        <v>0</v>
      </c>
      <c r="AP944" s="186">
        <v>6</v>
      </c>
      <c r="AQ944" s="185">
        <f t="shared" ref="AQ944" si="2100">+AR944-AR943</f>
        <v>25048</v>
      </c>
      <c r="AR944" s="154">
        <v>4472755</v>
      </c>
      <c r="AS944" s="183">
        <f t="shared" ref="AS944" si="2101">+AT944-AT943</f>
        <v>0</v>
      </c>
      <c r="AT944" s="154">
        <v>13742</v>
      </c>
      <c r="AU944" s="183">
        <f t="shared" ref="AU944" si="2102">+AV944-AV943</f>
        <v>37</v>
      </c>
      <c r="AV944" s="187">
        <v>8686</v>
      </c>
      <c r="AW944" s="237">
        <f t="shared" si="1310"/>
        <v>783</v>
      </c>
      <c r="AX944" s="236">
        <f t="shared" ref="AX944" si="2103">+A944</f>
        <v>44768</v>
      </c>
      <c r="AY944" s="6">
        <v>0</v>
      </c>
      <c r="AZ944" s="237">
        <f t="shared" ref="AZ944" si="2104">+AZ943+AY944</f>
        <v>2532</v>
      </c>
      <c r="BA944" s="237">
        <f t="shared" si="1275"/>
        <v>442</v>
      </c>
      <c r="BB944" s="129">
        <v>0</v>
      </c>
      <c r="BC944" s="27">
        <f t="shared" ref="BC944" si="2105">+BC943+BB944</f>
        <v>1646</v>
      </c>
      <c r="BD944" s="237">
        <f t="shared" si="1277"/>
        <v>477</v>
      </c>
      <c r="BE944" s="228">
        <f t="shared" ref="BE944" si="2106">+Z944</f>
        <v>44768</v>
      </c>
      <c r="BF944" s="131">
        <f t="shared" ref="BF944" si="2107">+B944</f>
        <v>41</v>
      </c>
      <c r="BG944" s="131">
        <f t="shared" ref="BG944" si="2108">+BI944</f>
        <v>20500</v>
      </c>
      <c r="BH944" s="228">
        <f t="shared" ref="BH944" si="2109">+A944</f>
        <v>44768</v>
      </c>
      <c r="BI944" s="131">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78">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78">
        <f t="shared" ref="BX944" si="2124">+A944</f>
        <v>44768</v>
      </c>
      <c r="BY944">
        <f t="shared" ref="BY944" si="2125">+AL944</f>
        <v>788</v>
      </c>
      <c r="BZ944">
        <f t="shared" ref="BZ944" si="2126">+AN944</f>
        <v>520</v>
      </c>
      <c r="CA944">
        <f t="shared" ref="CA944" si="2127">+AP944</f>
        <v>6</v>
      </c>
      <c r="CB944" s="178">
        <f t="shared" ref="CB944" si="2128">+A944</f>
        <v>44768</v>
      </c>
      <c r="CC944">
        <f t="shared" ref="CC944" si="2129">+AR944</f>
        <v>4472755</v>
      </c>
      <c r="CD944">
        <f t="shared" ref="CD944" si="2130">+AT944</f>
        <v>13742</v>
      </c>
      <c r="CE944">
        <f t="shared" ref="CE944" si="2131">+AV944</f>
        <v>8686</v>
      </c>
      <c r="CF944" s="178">
        <f t="shared" ref="CF944" si="2132">+A944</f>
        <v>44768</v>
      </c>
      <c r="CG944">
        <f t="shared" ref="CG944" si="2133">+AQ944</f>
        <v>25048</v>
      </c>
      <c r="CH944">
        <f t="shared" ref="CH944" si="2134">+AU944</f>
        <v>37</v>
      </c>
      <c r="CI944" s="178">
        <f t="shared" ref="CI944" si="2135">+A944</f>
        <v>44768</v>
      </c>
      <c r="CJ944">
        <f t="shared" ref="CJ944" si="2136">+AD944</f>
        <v>740</v>
      </c>
      <c r="CK944">
        <f t="shared" ref="CK944" si="2137">+AG944</f>
        <v>146</v>
      </c>
      <c r="CL944" s="178">
        <f t="shared" ref="CL944" si="2138">+A944</f>
        <v>44768</v>
      </c>
      <c r="CM944">
        <f t="shared" ref="CM944" si="2139">+AI944</f>
        <v>6</v>
      </c>
      <c r="CN944" s="1">
        <f t="shared" ref="CN944" si="2140">+Z944</f>
        <v>44768</v>
      </c>
      <c r="CO944" s="281">
        <f t="shared" ref="CO944" si="2141">+AD944</f>
        <v>740</v>
      </c>
      <c r="CP944" s="1">
        <f t="shared" ref="CP944" si="2142">+Z944</f>
        <v>44768</v>
      </c>
      <c r="CQ944" s="282">
        <f t="shared" ref="CQ944" si="2143">+AI944</f>
        <v>6</v>
      </c>
      <c r="CR944" s="178">
        <f t="shared" ref="CR944" si="2144">+A944</f>
        <v>44768</v>
      </c>
      <c r="CS944">
        <f t="shared" ref="CS944" si="2145">+AQ944</f>
        <v>25048</v>
      </c>
      <c r="CT944">
        <f t="shared" ref="CT944" si="2146">+AU944</f>
        <v>37</v>
      </c>
      <c r="CU944">
        <f t="shared" ref="CU944" si="2147">+AS944</f>
        <v>0</v>
      </c>
    </row>
    <row r="945" spans="1:99" ht="18" customHeight="1" x14ac:dyDescent="0.55000000000000004">
      <c r="A945" s="178">
        <v>44769</v>
      </c>
      <c r="B945" s="239">
        <v>33</v>
      </c>
      <c r="C945" s="153">
        <f t="shared" ref="C945" si="2148">+B945+C944</f>
        <v>20533</v>
      </c>
      <c r="D945" s="295">
        <f t="shared" ref="D945" si="2149">+C945-F945</f>
        <v>522</v>
      </c>
      <c r="E945" s="146">
        <v>0</v>
      </c>
      <c r="F945" s="146">
        <v>20011</v>
      </c>
      <c r="G945" s="146">
        <v>1</v>
      </c>
      <c r="H945" s="134"/>
      <c r="I945" s="146">
        <v>2</v>
      </c>
      <c r="J945" s="134"/>
      <c r="K945" s="42">
        <v>0</v>
      </c>
      <c r="L945" s="145">
        <v>507</v>
      </c>
      <c r="M945" s="239">
        <v>72</v>
      </c>
      <c r="N945" s="134"/>
      <c r="O945" s="134"/>
      <c r="P945" s="146">
        <v>43</v>
      </c>
      <c r="Q945" s="146">
        <v>2</v>
      </c>
      <c r="R945" s="134"/>
      <c r="S945" s="134"/>
      <c r="T945" s="146">
        <v>494</v>
      </c>
      <c r="U945" s="146">
        <v>46</v>
      </c>
      <c r="V945" s="134"/>
      <c r="W945" s="42">
        <v>7167</v>
      </c>
      <c r="X945" s="147">
        <v>546</v>
      </c>
      <c r="Y945" s="5">
        <f t="shared" si="1307"/>
        <v>757</v>
      </c>
      <c r="Z945" s="75">
        <f t="shared" ref="Z945" si="2150">+A945</f>
        <v>44769</v>
      </c>
      <c r="AA945" s="229">
        <f t="shared" ref="AA945" si="2151">+AF945+AL945+AR945</f>
        <v>4851956</v>
      </c>
      <c r="AB945" s="229">
        <f t="shared" ref="AB945" si="2152">+AH945+AN945+AT945</f>
        <v>81392</v>
      </c>
      <c r="AC945" s="230">
        <f t="shared" ref="AC945" si="2153">+AJ945+AP945+AV945</f>
        <v>18208</v>
      </c>
      <c r="AD945" s="182">
        <f t="shared" ref="AD945" si="2154">+AF945-AF944</f>
        <v>821</v>
      </c>
      <c r="AE945" s="242">
        <f t="shared" ref="AE945" si="2155">+AE944+AD945</f>
        <v>351547</v>
      </c>
      <c r="AF945" s="154">
        <v>352752</v>
      </c>
      <c r="AG945" s="183">
        <f t="shared" ref="AG945:AG947" si="2156">+AH945-AH944</f>
        <v>196</v>
      </c>
      <c r="AH945" s="154">
        <v>67090</v>
      </c>
      <c r="AI945" s="183">
        <f t="shared" ref="AI945:AI947" si="2157">+AJ945-AJ944</f>
        <v>10</v>
      </c>
      <c r="AJ945" s="184">
        <v>9488</v>
      </c>
      <c r="AK945" s="185">
        <f t="shared" ref="AK945" si="2158">+AL945-AL944</f>
        <v>0</v>
      </c>
      <c r="AL945" s="154">
        <v>788</v>
      </c>
      <c r="AM945" s="185">
        <f t="shared" ref="AM945" si="2159">+AN945-AN944</f>
        <v>40</v>
      </c>
      <c r="AN945" s="154">
        <v>560</v>
      </c>
      <c r="AO945" s="183">
        <f t="shared" ref="AO945" si="2160">+AP945-AP944</f>
        <v>0</v>
      </c>
      <c r="AP945" s="186">
        <v>6</v>
      </c>
      <c r="AQ945" s="185">
        <f t="shared" ref="AQ945" si="2161">+AR945-AR944</f>
        <v>25661</v>
      </c>
      <c r="AR945" s="154">
        <v>4498416</v>
      </c>
      <c r="AS945" s="183">
        <f t="shared" ref="AS945" si="2162">+AT945-AT944</f>
        <v>0</v>
      </c>
      <c r="AT945" s="154">
        <v>13742</v>
      </c>
      <c r="AU945" s="183">
        <f t="shared" ref="AU945" si="2163">+AV945-AV944</f>
        <v>28</v>
      </c>
      <c r="AV945" s="187">
        <v>8714</v>
      </c>
      <c r="AW945" s="237">
        <f t="shared" si="1310"/>
        <v>784</v>
      </c>
      <c r="AX945" s="236">
        <f t="shared" ref="AX945" si="2164">+A945</f>
        <v>44769</v>
      </c>
      <c r="AY945" s="6">
        <v>0</v>
      </c>
      <c r="AZ945" s="237">
        <f t="shared" ref="AZ945" si="2165">+AZ944+AY945</f>
        <v>2532</v>
      </c>
      <c r="BA945" s="237">
        <f t="shared" si="1275"/>
        <v>443</v>
      </c>
      <c r="BB945" s="129">
        <v>0</v>
      </c>
      <c r="BC945" s="27">
        <f t="shared" ref="BC945" si="2166">+BC944+BB945</f>
        <v>1646</v>
      </c>
      <c r="BD945" s="237">
        <f t="shared" si="1277"/>
        <v>478</v>
      </c>
      <c r="BE945" s="228">
        <f t="shared" ref="BE945" si="2167">+Z945</f>
        <v>44769</v>
      </c>
      <c r="BF945" s="131">
        <f t="shared" ref="BF945" si="2168">+B945</f>
        <v>33</v>
      </c>
      <c r="BG945" s="131">
        <f t="shared" ref="BG945" si="2169">+BI945</f>
        <v>20533</v>
      </c>
      <c r="BH945" s="228">
        <f t="shared" ref="BH945" si="2170">+A945</f>
        <v>44769</v>
      </c>
      <c r="BI945" s="131">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78">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78">
        <f t="shared" ref="BX945" si="2185">+A945</f>
        <v>44769</v>
      </c>
      <c r="BY945">
        <f t="shared" ref="BY945" si="2186">+AL945</f>
        <v>788</v>
      </c>
      <c r="BZ945">
        <f t="shared" ref="BZ945" si="2187">+AN945</f>
        <v>560</v>
      </c>
      <c r="CA945">
        <f t="shared" ref="CA945" si="2188">+AP945</f>
        <v>6</v>
      </c>
      <c r="CB945" s="178">
        <f t="shared" ref="CB945" si="2189">+A945</f>
        <v>44769</v>
      </c>
      <c r="CC945">
        <f t="shared" ref="CC945" si="2190">+AR945</f>
        <v>4498416</v>
      </c>
      <c r="CD945">
        <f t="shared" ref="CD945" si="2191">+AT945</f>
        <v>13742</v>
      </c>
      <c r="CE945">
        <f t="shared" ref="CE945" si="2192">+AV945</f>
        <v>8714</v>
      </c>
      <c r="CF945" s="178">
        <f t="shared" ref="CF945" si="2193">+A945</f>
        <v>44769</v>
      </c>
      <c r="CG945">
        <f t="shared" ref="CG945" si="2194">+AQ945</f>
        <v>25661</v>
      </c>
      <c r="CH945">
        <f t="shared" ref="CH945" si="2195">+AU945</f>
        <v>28</v>
      </c>
      <c r="CI945" s="178">
        <f t="shared" ref="CI945" si="2196">+A945</f>
        <v>44769</v>
      </c>
      <c r="CJ945">
        <f t="shared" ref="CJ945" si="2197">+AD945</f>
        <v>821</v>
      </c>
      <c r="CK945">
        <f t="shared" ref="CK945" si="2198">+AG945</f>
        <v>196</v>
      </c>
      <c r="CL945" s="178">
        <f t="shared" ref="CL945" si="2199">+A945</f>
        <v>44769</v>
      </c>
      <c r="CM945">
        <f t="shared" ref="CM945" si="2200">+AI945</f>
        <v>10</v>
      </c>
      <c r="CN945" s="1">
        <f t="shared" ref="CN945" si="2201">+Z945</f>
        <v>44769</v>
      </c>
      <c r="CO945" s="281">
        <f t="shared" ref="CO945" si="2202">+AD945</f>
        <v>821</v>
      </c>
      <c r="CP945" s="1">
        <f t="shared" ref="CP945" si="2203">+Z945</f>
        <v>44769</v>
      </c>
      <c r="CQ945" s="282">
        <f t="shared" ref="CQ945" si="2204">+AI945</f>
        <v>10</v>
      </c>
      <c r="CR945" s="178">
        <f t="shared" ref="CR945" si="2205">+A945</f>
        <v>44769</v>
      </c>
      <c r="CS945">
        <f t="shared" ref="CS945" si="2206">+AQ945</f>
        <v>25661</v>
      </c>
      <c r="CT945">
        <f t="shared" ref="CT945" si="2207">+AU945</f>
        <v>28</v>
      </c>
      <c r="CU945">
        <f t="shared" ref="CU945" si="2208">+AS945</f>
        <v>0</v>
      </c>
    </row>
    <row r="946" spans="1:99" ht="18" customHeight="1" x14ac:dyDescent="0.55000000000000004">
      <c r="A946" s="178">
        <v>44770</v>
      </c>
      <c r="B946" s="239">
        <v>49</v>
      </c>
      <c r="C946" s="153">
        <f t="shared" ref="C946" si="2209">+B946+C945</f>
        <v>20582</v>
      </c>
      <c r="D946" s="295">
        <f t="shared" ref="D946" si="2210">+C946-F946</f>
        <v>530</v>
      </c>
      <c r="E946" s="146">
        <v>0</v>
      </c>
      <c r="F946" s="146">
        <v>20052</v>
      </c>
      <c r="G946" s="146">
        <v>0</v>
      </c>
      <c r="H946" s="134"/>
      <c r="I946" s="146">
        <v>1</v>
      </c>
      <c r="J946" s="134"/>
      <c r="K946" s="42">
        <v>0</v>
      </c>
      <c r="L946" s="145">
        <v>455</v>
      </c>
      <c r="M946" s="239">
        <v>65</v>
      </c>
      <c r="N946" s="134"/>
      <c r="O946" s="134"/>
      <c r="P946" s="146">
        <v>32</v>
      </c>
      <c r="Q946" s="146">
        <v>9</v>
      </c>
      <c r="R946" s="134"/>
      <c r="S946" s="134"/>
      <c r="T946" s="146">
        <v>390</v>
      </c>
      <c r="U946" s="146">
        <v>45</v>
      </c>
      <c r="V946" s="134"/>
      <c r="W946" s="42">
        <v>7200</v>
      </c>
      <c r="X946" s="147">
        <v>557</v>
      </c>
      <c r="Y946" s="5">
        <f t="shared" si="1307"/>
        <v>758</v>
      </c>
      <c r="Z946" s="75">
        <f t="shared" ref="Z946" si="2211">+A946</f>
        <v>44770</v>
      </c>
      <c r="AA946" s="229">
        <f t="shared" ref="AA946" si="2212">+AF946+AL946+AR946</f>
        <v>4876732</v>
      </c>
      <c r="AB946" s="229">
        <f t="shared" ref="AB946" si="2213">+AH946+AN946+AT946</f>
        <v>81603</v>
      </c>
      <c r="AC946" s="230">
        <f t="shared" ref="AC946" si="2214">+AJ946+AP946+AV946</f>
        <v>18275</v>
      </c>
      <c r="AD946" s="182">
        <f t="shared" ref="AD946" si="2215">+AF946-AF945</f>
        <v>826</v>
      </c>
      <c r="AE946" s="242">
        <f t="shared" ref="AE946" si="2216">+AE945+AD946</f>
        <v>352373</v>
      </c>
      <c r="AF946" s="154">
        <v>353578</v>
      </c>
      <c r="AG946" s="183">
        <f t="shared" si="2156"/>
        <v>175</v>
      </c>
      <c r="AH946" s="154">
        <v>67265</v>
      </c>
      <c r="AI946" s="183">
        <f t="shared" si="2157"/>
        <v>5</v>
      </c>
      <c r="AJ946" s="184">
        <v>9493</v>
      </c>
      <c r="AK946" s="185">
        <f t="shared" ref="AK946" si="2217">+AL946-AL945</f>
        <v>1</v>
      </c>
      <c r="AL946" s="154">
        <v>789</v>
      </c>
      <c r="AM946" s="185">
        <f t="shared" ref="AM946" si="2218">+AN946-AN945</f>
        <v>36</v>
      </c>
      <c r="AN946" s="154">
        <v>596</v>
      </c>
      <c r="AO946" s="183">
        <f t="shared" ref="AO946" si="2219">+AP946-AP945</f>
        <v>0</v>
      </c>
      <c r="AP946" s="186">
        <v>6</v>
      </c>
      <c r="AQ946" s="185">
        <f t="shared" ref="AQ946" si="2220">+AR946-AR945</f>
        <v>23949</v>
      </c>
      <c r="AR946" s="154">
        <v>4522365</v>
      </c>
      <c r="AS946" s="183">
        <f t="shared" ref="AS946" si="2221">+AT946-AT945</f>
        <v>0</v>
      </c>
      <c r="AT946" s="154">
        <v>13742</v>
      </c>
      <c r="AU946" s="183">
        <f t="shared" ref="AU946" si="2222">+AV946-AV945</f>
        <v>62</v>
      </c>
      <c r="AV946" s="187">
        <v>8776</v>
      </c>
      <c r="AW946" s="237">
        <f t="shared" si="1310"/>
        <v>785</v>
      </c>
      <c r="AX946" s="236">
        <f t="shared" ref="AX946" si="2223">+A946</f>
        <v>44770</v>
      </c>
      <c r="AY946" s="6">
        <v>0</v>
      </c>
      <c r="AZ946" s="237">
        <f t="shared" ref="AZ946" si="2224">+AZ945+AY946</f>
        <v>2532</v>
      </c>
      <c r="BA946" s="237">
        <f t="shared" si="1275"/>
        <v>444</v>
      </c>
      <c r="BB946" s="129">
        <v>0</v>
      </c>
      <c r="BC946" s="27">
        <f t="shared" ref="BC946" si="2225">+BC945+BB946</f>
        <v>1646</v>
      </c>
      <c r="BD946" s="237">
        <f t="shared" si="1277"/>
        <v>479</v>
      </c>
      <c r="BE946" s="228">
        <f t="shared" ref="BE946" si="2226">+Z946</f>
        <v>44770</v>
      </c>
      <c r="BF946" s="131">
        <f t="shared" ref="BF946" si="2227">+B946</f>
        <v>49</v>
      </c>
      <c r="BG946" s="131">
        <f t="shared" ref="BG946" si="2228">+BI946</f>
        <v>20582</v>
      </c>
      <c r="BH946" s="228">
        <f t="shared" ref="BH946" si="2229">+A946</f>
        <v>44770</v>
      </c>
      <c r="BI946" s="131">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78">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78">
        <f t="shared" ref="BX946" si="2244">+A946</f>
        <v>44770</v>
      </c>
      <c r="BY946">
        <f t="shared" ref="BY946" si="2245">+AL946</f>
        <v>789</v>
      </c>
      <c r="BZ946">
        <f t="shared" ref="BZ946" si="2246">+AN946</f>
        <v>596</v>
      </c>
      <c r="CA946">
        <f t="shared" ref="CA946" si="2247">+AP946</f>
        <v>6</v>
      </c>
      <c r="CB946" s="178">
        <f t="shared" ref="CB946" si="2248">+A946</f>
        <v>44770</v>
      </c>
      <c r="CC946">
        <f t="shared" ref="CC946" si="2249">+AR946</f>
        <v>4522365</v>
      </c>
      <c r="CD946">
        <f t="shared" ref="CD946" si="2250">+AT946</f>
        <v>13742</v>
      </c>
      <c r="CE946">
        <f t="shared" ref="CE946" si="2251">+AV946</f>
        <v>8776</v>
      </c>
      <c r="CF946" s="178">
        <f t="shared" ref="CF946" si="2252">+A946</f>
        <v>44770</v>
      </c>
      <c r="CG946">
        <f t="shared" ref="CG946" si="2253">+AQ946</f>
        <v>23949</v>
      </c>
      <c r="CH946">
        <f t="shared" ref="CH946" si="2254">+AU946</f>
        <v>62</v>
      </c>
      <c r="CI946" s="178">
        <f t="shared" ref="CI946" si="2255">+A946</f>
        <v>44770</v>
      </c>
      <c r="CJ946">
        <f t="shared" ref="CJ946" si="2256">+AD946</f>
        <v>826</v>
      </c>
      <c r="CK946">
        <f t="shared" ref="CK946" si="2257">+AG946</f>
        <v>175</v>
      </c>
      <c r="CL946" s="178">
        <f t="shared" ref="CL946" si="2258">+A946</f>
        <v>44770</v>
      </c>
      <c r="CM946">
        <f t="shared" ref="CM946" si="2259">+AI946</f>
        <v>5</v>
      </c>
      <c r="CN946" s="1">
        <f t="shared" ref="CN946" si="2260">+Z946</f>
        <v>44770</v>
      </c>
      <c r="CO946" s="281">
        <f t="shared" ref="CO946" si="2261">+AD946</f>
        <v>826</v>
      </c>
      <c r="CP946" s="1">
        <f t="shared" ref="CP946" si="2262">+Z946</f>
        <v>44770</v>
      </c>
      <c r="CQ946" s="282">
        <f t="shared" ref="CQ946" si="2263">+AI946</f>
        <v>5</v>
      </c>
      <c r="CR946" s="178">
        <f t="shared" ref="CR946" si="2264">+A946</f>
        <v>44770</v>
      </c>
      <c r="CS946">
        <f t="shared" ref="CS946" si="2265">+AQ946</f>
        <v>23949</v>
      </c>
      <c r="CT946">
        <f t="shared" ref="CT946" si="2266">+AU946</f>
        <v>62</v>
      </c>
      <c r="CU946">
        <f t="shared" ref="CU946" si="2267">+AS946</f>
        <v>0</v>
      </c>
    </row>
    <row r="947" spans="1:99" ht="18" customHeight="1" x14ac:dyDescent="0.55000000000000004">
      <c r="A947" s="178">
        <v>44771</v>
      </c>
      <c r="B947" s="239">
        <v>51</v>
      </c>
      <c r="C947" s="153">
        <f t="shared" ref="C947" si="2268">+B947+C946</f>
        <v>20633</v>
      </c>
      <c r="D947" s="295">
        <f t="shared" ref="D947" si="2269">+C947-F947</f>
        <v>541</v>
      </c>
      <c r="E947" s="146">
        <v>0</v>
      </c>
      <c r="F947" s="146">
        <v>20092</v>
      </c>
      <c r="G947" s="146">
        <v>1</v>
      </c>
      <c r="H947" s="134"/>
      <c r="I947" s="146">
        <v>1</v>
      </c>
      <c r="J947" s="134"/>
      <c r="K947" s="42">
        <v>0</v>
      </c>
      <c r="L947" s="145">
        <v>348</v>
      </c>
      <c r="M947" s="239">
        <v>77</v>
      </c>
      <c r="N947" s="134"/>
      <c r="O947" s="134"/>
      <c r="P947" s="146">
        <v>23</v>
      </c>
      <c r="Q947" s="146">
        <v>2</v>
      </c>
      <c r="R947" s="134"/>
      <c r="S947" s="134"/>
      <c r="T947" s="146">
        <v>389</v>
      </c>
      <c r="U947" s="146">
        <v>51</v>
      </c>
      <c r="V947" s="134"/>
      <c r="W947" s="42">
        <v>7136</v>
      </c>
      <c r="X947" s="147">
        <v>581</v>
      </c>
      <c r="Y947" s="5">
        <f t="shared" si="1307"/>
        <v>759</v>
      </c>
      <c r="Z947" s="75">
        <f t="shared" ref="Z947" si="2270">+A947</f>
        <v>44771</v>
      </c>
      <c r="AA947" s="229">
        <f t="shared" ref="AA947" si="2271">+AF947+AL947+AR947</f>
        <v>4900881</v>
      </c>
      <c r="AB947" s="229">
        <f t="shared" ref="AB947" si="2272">+AH947+AN947+AT947</f>
        <v>81795</v>
      </c>
      <c r="AC947" s="230">
        <f t="shared" ref="AC947" si="2273">+AJ947+AP947+AV947</f>
        <v>18337</v>
      </c>
      <c r="AD947" s="182">
        <f t="shared" ref="AD947" si="2274">+AF947-AF946</f>
        <v>876</v>
      </c>
      <c r="AE947" s="242">
        <f t="shared" ref="AE947" si="2275">+AE946+AD947</f>
        <v>353249</v>
      </c>
      <c r="AF947" s="154">
        <v>354454</v>
      </c>
      <c r="AG947" s="183">
        <f t="shared" si="2156"/>
        <v>162</v>
      </c>
      <c r="AH947" s="154">
        <v>67427</v>
      </c>
      <c r="AI947" s="183">
        <f t="shared" si="2157"/>
        <v>5</v>
      </c>
      <c r="AJ947" s="184">
        <v>9498</v>
      </c>
      <c r="AK947" s="185">
        <f t="shared" ref="AK947" si="2276">+AL947-AL946</f>
        <v>2</v>
      </c>
      <c r="AL947" s="154">
        <v>791</v>
      </c>
      <c r="AM947" s="185">
        <f t="shared" ref="AM947" si="2277">+AN947-AN946</f>
        <v>30</v>
      </c>
      <c r="AN947" s="154">
        <v>626</v>
      </c>
      <c r="AO947" s="183">
        <f t="shared" ref="AO947" si="2278">+AP947-AP946</f>
        <v>0</v>
      </c>
      <c r="AP947" s="186">
        <v>6</v>
      </c>
      <c r="AQ947" s="185">
        <f t="shared" ref="AQ947" si="2279">+AR947-AR946</f>
        <v>23271</v>
      </c>
      <c r="AR947" s="154">
        <v>4545636</v>
      </c>
      <c r="AS947" s="183">
        <f t="shared" ref="AS947" si="2280">+AT947-AT946</f>
        <v>0</v>
      </c>
      <c r="AT947" s="154">
        <v>13742</v>
      </c>
      <c r="AU947" s="183">
        <f t="shared" ref="AU947" si="2281">+AV947-AV946</f>
        <v>57</v>
      </c>
      <c r="AV947" s="187">
        <v>8833</v>
      </c>
      <c r="AW947" s="237">
        <f t="shared" si="1310"/>
        <v>786</v>
      </c>
      <c r="AX947" s="236">
        <f t="shared" ref="AX947" si="2282">+A947</f>
        <v>44771</v>
      </c>
      <c r="AY947" s="6">
        <v>0</v>
      </c>
      <c r="AZ947" s="237">
        <f t="shared" ref="AZ947" si="2283">+AZ946+AY947</f>
        <v>2532</v>
      </c>
      <c r="BA947" s="237">
        <f t="shared" si="1275"/>
        <v>442</v>
      </c>
      <c r="BB947" s="129">
        <v>0</v>
      </c>
      <c r="BC947" s="27">
        <f t="shared" ref="BC947" si="2284">+BC946+BB947</f>
        <v>1646</v>
      </c>
      <c r="BD947" s="237">
        <f t="shared" si="1277"/>
        <v>477</v>
      </c>
      <c r="BE947" s="228">
        <f t="shared" ref="BE947" si="2285">+Z947</f>
        <v>44771</v>
      </c>
      <c r="BF947" s="131">
        <f t="shared" ref="BF947" si="2286">+B947</f>
        <v>51</v>
      </c>
      <c r="BG947" s="131">
        <f t="shared" ref="BG947" si="2287">+BI947</f>
        <v>20633</v>
      </c>
      <c r="BH947" s="228">
        <f t="shared" ref="BH947" si="2288">+A947</f>
        <v>44771</v>
      </c>
      <c r="BI947" s="131">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78">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78">
        <f t="shared" ref="BX947" si="2303">+A947</f>
        <v>44771</v>
      </c>
      <c r="BY947">
        <f t="shared" ref="BY947" si="2304">+AL947</f>
        <v>791</v>
      </c>
      <c r="BZ947">
        <f t="shared" ref="BZ947" si="2305">+AN947</f>
        <v>626</v>
      </c>
      <c r="CA947">
        <f t="shared" ref="CA947" si="2306">+AP947</f>
        <v>6</v>
      </c>
      <c r="CB947" s="178">
        <f t="shared" ref="CB947" si="2307">+A947</f>
        <v>44771</v>
      </c>
      <c r="CC947">
        <f t="shared" ref="CC947" si="2308">+AR947</f>
        <v>4545636</v>
      </c>
      <c r="CD947">
        <f t="shared" ref="CD947" si="2309">+AT947</f>
        <v>13742</v>
      </c>
      <c r="CE947">
        <f t="shared" ref="CE947" si="2310">+AV947</f>
        <v>8833</v>
      </c>
      <c r="CF947" s="178">
        <f t="shared" ref="CF947" si="2311">+A947</f>
        <v>44771</v>
      </c>
      <c r="CG947">
        <f t="shared" ref="CG947" si="2312">+AQ947</f>
        <v>23271</v>
      </c>
      <c r="CH947">
        <f t="shared" ref="CH947" si="2313">+AU947</f>
        <v>57</v>
      </c>
      <c r="CI947" s="178">
        <f t="shared" ref="CI947" si="2314">+A947</f>
        <v>44771</v>
      </c>
      <c r="CJ947">
        <f t="shared" ref="CJ947" si="2315">+AD947</f>
        <v>876</v>
      </c>
      <c r="CK947">
        <f t="shared" ref="CK947" si="2316">+AG947</f>
        <v>162</v>
      </c>
      <c r="CL947" s="178">
        <f t="shared" ref="CL947" si="2317">+A947</f>
        <v>44771</v>
      </c>
      <c r="CM947">
        <f t="shared" ref="CM947" si="2318">+AI947</f>
        <v>5</v>
      </c>
      <c r="CN947" s="1">
        <f t="shared" ref="CN947" si="2319">+Z947</f>
        <v>44771</v>
      </c>
      <c r="CO947" s="281">
        <f t="shared" ref="CO947" si="2320">+AD947</f>
        <v>876</v>
      </c>
      <c r="CP947" s="1">
        <f t="shared" ref="CP947" si="2321">+Z947</f>
        <v>44771</v>
      </c>
      <c r="CQ947" s="282">
        <f t="shared" ref="CQ947" si="2322">+AI947</f>
        <v>5</v>
      </c>
      <c r="CR947" s="178">
        <f t="shared" ref="CR947" si="2323">+A947</f>
        <v>44771</v>
      </c>
      <c r="CS947">
        <f t="shared" ref="CS947" si="2324">+AQ947</f>
        <v>23271</v>
      </c>
      <c r="CT947">
        <f t="shared" ref="CT947" si="2325">+AU947</f>
        <v>57</v>
      </c>
      <c r="CU947">
        <f t="shared" ref="CU947" si="2326">+AS947</f>
        <v>0</v>
      </c>
    </row>
    <row r="948" spans="1:99" ht="18" customHeight="1" x14ac:dyDescent="0.55000000000000004">
      <c r="A948" s="178">
        <v>44772</v>
      </c>
      <c r="B948" s="239">
        <v>42</v>
      </c>
      <c r="C948" s="153">
        <f t="shared" ref="C948" si="2327">+B948+C947</f>
        <v>20675</v>
      </c>
      <c r="D948" s="295">
        <f t="shared" ref="D948" si="2328">+C948-F948</f>
        <v>537</v>
      </c>
      <c r="E948" s="146">
        <v>0</v>
      </c>
      <c r="F948" s="146">
        <v>20138</v>
      </c>
      <c r="G948" s="146">
        <v>0</v>
      </c>
      <c r="H948" s="134"/>
      <c r="I948" s="146">
        <v>0</v>
      </c>
      <c r="J948" s="134"/>
      <c r="K948" s="42">
        <v>0</v>
      </c>
      <c r="L948" s="145">
        <v>425</v>
      </c>
      <c r="M948" s="239">
        <v>65</v>
      </c>
      <c r="N948" s="134"/>
      <c r="O948" s="134"/>
      <c r="P948" s="146">
        <v>55</v>
      </c>
      <c r="Q948" s="146">
        <v>10</v>
      </c>
      <c r="R948" s="134"/>
      <c r="S948" s="134"/>
      <c r="T948" s="146">
        <v>378</v>
      </c>
      <c r="U948" s="146">
        <v>55</v>
      </c>
      <c r="V948" s="134"/>
      <c r="W948" s="42">
        <v>7128</v>
      </c>
      <c r="X948" s="147">
        <v>583</v>
      </c>
      <c r="Y948" s="5">
        <f t="shared" si="1307"/>
        <v>760</v>
      </c>
      <c r="Z948" s="75">
        <f t="shared" ref="Z948" si="2329">+A948</f>
        <v>44772</v>
      </c>
      <c r="AA948" s="229">
        <f t="shared" ref="AA948" si="2330">+AF948+AL948+AR948</f>
        <v>4923083</v>
      </c>
      <c r="AB948" s="229">
        <f t="shared" ref="AB948" si="2331">+AH948+AN948+AT948</f>
        <v>81981</v>
      </c>
      <c r="AC948" s="230">
        <f t="shared" ref="AC948" si="2332">+AJ948+AP948+AV948</f>
        <v>18401</v>
      </c>
      <c r="AD948" s="182">
        <f t="shared" ref="AD948" si="2333">+AF948-AF947</f>
        <v>716</v>
      </c>
      <c r="AE948" s="242">
        <f t="shared" ref="AE948" si="2334">+AE947+AD948</f>
        <v>353965</v>
      </c>
      <c r="AF948" s="154">
        <v>355170</v>
      </c>
      <c r="AG948" s="183">
        <f t="shared" ref="AG948:AG949" si="2335">+AH948-AH947</f>
        <v>146</v>
      </c>
      <c r="AH948" s="154">
        <v>67573</v>
      </c>
      <c r="AI948" s="183">
        <f t="shared" ref="AI948:AI949" si="2336">+AJ948-AJ947</f>
        <v>4</v>
      </c>
      <c r="AJ948" s="184">
        <v>9502</v>
      </c>
      <c r="AK948" s="185">
        <f t="shared" ref="AK948" si="2337">+AL948-AL947</f>
        <v>0</v>
      </c>
      <c r="AL948" s="154">
        <v>791</v>
      </c>
      <c r="AM948" s="185">
        <f t="shared" ref="AM948" si="2338">+AN948-AN947</f>
        <v>40</v>
      </c>
      <c r="AN948" s="154">
        <v>666</v>
      </c>
      <c r="AO948" s="183">
        <f t="shared" ref="AO948" si="2339">+AP948-AP947</f>
        <v>0</v>
      </c>
      <c r="AP948" s="186">
        <v>6</v>
      </c>
      <c r="AQ948" s="185">
        <f t="shared" ref="AQ948" si="2340">+AR948-AR947</f>
        <v>21486</v>
      </c>
      <c r="AR948" s="154">
        <v>4567122</v>
      </c>
      <c r="AS948" s="183">
        <f t="shared" ref="AS948" si="2341">+AT948-AT947</f>
        <v>0</v>
      </c>
      <c r="AT948" s="154">
        <v>13742</v>
      </c>
      <c r="AU948" s="183">
        <f t="shared" ref="AU948" si="2342">+AV948-AV947</f>
        <v>60</v>
      </c>
      <c r="AV948" s="187">
        <v>8893</v>
      </c>
      <c r="AW948" s="237">
        <f t="shared" si="1310"/>
        <v>787</v>
      </c>
      <c r="AX948" s="236">
        <f t="shared" ref="AX948" si="2343">+A948</f>
        <v>44772</v>
      </c>
      <c r="AY948" s="6">
        <v>0</v>
      </c>
      <c r="AZ948" s="237">
        <f t="shared" ref="AZ948" si="2344">+AZ947+AY948</f>
        <v>2532</v>
      </c>
      <c r="BA948" s="237">
        <f t="shared" si="1275"/>
        <v>443</v>
      </c>
      <c r="BB948" s="129">
        <v>0</v>
      </c>
      <c r="BC948" s="27">
        <f t="shared" ref="BC948" si="2345">+BC947+BB948</f>
        <v>1646</v>
      </c>
      <c r="BD948" s="237">
        <f t="shared" si="1277"/>
        <v>478</v>
      </c>
      <c r="BE948" s="228">
        <f t="shared" ref="BE948" si="2346">+Z948</f>
        <v>44772</v>
      </c>
      <c r="BF948" s="131">
        <f t="shared" ref="BF948" si="2347">+B948</f>
        <v>42</v>
      </c>
      <c r="BG948" s="131">
        <f t="shared" ref="BG948" si="2348">+BI948</f>
        <v>20675</v>
      </c>
      <c r="BH948" s="228">
        <f t="shared" ref="BH948" si="2349">+A948</f>
        <v>44772</v>
      </c>
      <c r="BI948" s="131">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78">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78">
        <f t="shared" ref="BX948" si="2364">+A948</f>
        <v>44772</v>
      </c>
      <c r="BY948">
        <f t="shared" ref="BY948" si="2365">+AL948</f>
        <v>791</v>
      </c>
      <c r="BZ948">
        <f t="shared" ref="BZ948" si="2366">+AN948</f>
        <v>666</v>
      </c>
      <c r="CA948">
        <f t="shared" ref="CA948" si="2367">+AP948</f>
        <v>6</v>
      </c>
      <c r="CB948" s="178">
        <f t="shared" ref="CB948" si="2368">+A948</f>
        <v>44772</v>
      </c>
      <c r="CC948">
        <f t="shared" ref="CC948" si="2369">+AR948</f>
        <v>4567122</v>
      </c>
      <c r="CD948">
        <f t="shared" ref="CD948" si="2370">+AT948</f>
        <v>13742</v>
      </c>
      <c r="CE948">
        <f t="shared" ref="CE948" si="2371">+AV948</f>
        <v>8893</v>
      </c>
      <c r="CF948" s="178">
        <f t="shared" ref="CF948" si="2372">+A948</f>
        <v>44772</v>
      </c>
      <c r="CG948">
        <f t="shared" ref="CG948" si="2373">+AQ948</f>
        <v>21486</v>
      </c>
      <c r="CH948">
        <f t="shared" ref="CH948" si="2374">+AU948</f>
        <v>60</v>
      </c>
      <c r="CI948" s="178">
        <f t="shared" ref="CI948" si="2375">+A948</f>
        <v>44772</v>
      </c>
      <c r="CJ948">
        <f t="shared" ref="CJ948" si="2376">+AD948</f>
        <v>716</v>
      </c>
      <c r="CK948">
        <f t="shared" ref="CK948" si="2377">+AG948</f>
        <v>146</v>
      </c>
      <c r="CL948" s="178">
        <f t="shared" ref="CL948" si="2378">+A948</f>
        <v>44772</v>
      </c>
      <c r="CM948">
        <f t="shared" ref="CM948" si="2379">+AI948</f>
        <v>4</v>
      </c>
      <c r="CN948" s="1">
        <f t="shared" ref="CN948" si="2380">+Z948</f>
        <v>44772</v>
      </c>
      <c r="CO948" s="281">
        <f t="shared" ref="CO948" si="2381">+AD948</f>
        <v>716</v>
      </c>
      <c r="CP948" s="1">
        <f t="shared" ref="CP948" si="2382">+Z948</f>
        <v>44772</v>
      </c>
      <c r="CQ948" s="282">
        <f t="shared" ref="CQ948" si="2383">+AI948</f>
        <v>4</v>
      </c>
      <c r="CR948" s="178">
        <f t="shared" ref="CR948" si="2384">+A948</f>
        <v>44772</v>
      </c>
      <c r="CS948">
        <f t="shared" ref="CS948" si="2385">+AQ948</f>
        <v>21486</v>
      </c>
      <c r="CT948">
        <f t="shared" ref="CT948" si="2386">+AU948</f>
        <v>60</v>
      </c>
      <c r="CU948">
        <f t="shared" ref="CU948" si="2387">+AS948</f>
        <v>0</v>
      </c>
    </row>
    <row r="949" spans="1:99" ht="18" customHeight="1" x14ac:dyDescent="0.55000000000000004">
      <c r="A949" s="178">
        <v>44773</v>
      </c>
      <c r="B949" s="239">
        <v>51</v>
      </c>
      <c r="C949" s="153">
        <f t="shared" ref="C949" si="2388">+B949+C948</f>
        <v>20726</v>
      </c>
      <c r="D949" s="295">
        <f t="shared" ref="D949" si="2389">+C949-F949</f>
        <v>530</v>
      </c>
      <c r="E949" s="146">
        <v>0</v>
      </c>
      <c r="F949" s="146">
        <v>20196</v>
      </c>
      <c r="G949" s="146">
        <v>0</v>
      </c>
      <c r="H949" s="134"/>
      <c r="I949" s="146">
        <v>0</v>
      </c>
      <c r="J949" s="134"/>
      <c r="K949" s="42">
        <v>0</v>
      </c>
      <c r="L949" s="145">
        <v>309</v>
      </c>
      <c r="M949" s="239">
        <v>65</v>
      </c>
      <c r="N949" s="134"/>
      <c r="O949" s="134"/>
      <c r="P949" s="146">
        <v>23</v>
      </c>
      <c r="Q949" s="146">
        <v>6</v>
      </c>
      <c r="R949" s="134"/>
      <c r="S949" s="134"/>
      <c r="T949" s="146">
        <v>539</v>
      </c>
      <c r="U949" s="146">
        <v>53</v>
      </c>
      <c r="V949" s="134"/>
      <c r="W949" s="42">
        <v>6875</v>
      </c>
      <c r="X949" s="147">
        <v>583</v>
      </c>
      <c r="Y949" s="5">
        <f t="shared" si="1307"/>
        <v>761</v>
      </c>
      <c r="Z949" s="75">
        <f t="shared" ref="Z949" si="2390">+A949</f>
        <v>44773</v>
      </c>
      <c r="AA949" s="229">
        <f t="shared" ref="AA949" si="2391">+AF949+AL949+AR949</f>
        <v>4944873</v>
      </c>
      <c r="AB949" s="229">
        <f t="shared" ref="AB949" si="2392">+AH949+AN949+AT949</f>
        <v>82173</v>
      </c>
      <c r="AC949" s="230">
        <f t="shared" ref="AC949" si="2393">+AJ949+AP949+AV949</f>
        <v>18436</v>
      </c>
      <c r="AD949" s="182">
        <f t="shared" ref="AD949" si="2394">+AF949-AF948</f>
        <v>727</v>
      </c>
      <c r="AE949" s="242">
        <f t="shared" ref="AE949" si="2395">+AE948+AD949</f>
        <v>354692</v>
      </c>
      <c r="AF949" s="154">
        <v>355897</v>
      </c>
      <c r="AG949" s="183">
        <f t="shared" si="2335"/>
        <v>157</v>
      </c>
      <c r="AH949" s="154">
        <v>67730</v>
      </c>
      <c r="AI949" s="183">
        <f t="shared" si="2336"/>
        <v>1</v>
      </c>
      <c r="AJ949" s="184">
        <v>9503</v>
      </c>
      <c r="AK949" s="185">
        <f t="shared" ref="AK949" si="2396">+AL949-AL948</f>
        <v>0</v>
      </c>
      <c r="AL949" s="154">
        <v>791</v>
      </c>
      <c r="AM949" s="185">
        <f t="shared" ref="AM949" si="2397">+AN949-AN948</f>
        <v>35</v>
      </c>
      <c r="AN949" s="154">
        <v>701</v>
      </c>
      <c r="AO949" s="183">
        <f t="shared" ref="AO949" si="2398">+AP949-AP948</f>
        <v>0</v>
      </c>
      <c r="AP949" s="186">
        <v>6</v>
      </c>
      <c r="AQ949" s="185">
        <f t="shared" ref="AQ949" si="2399">+AR949-AR948</f>
        <v>21063</v>
      </c>
      <c r="AR949" s="154">
        <v>4588185</v>
      </c>
      <c r="AS949" s="183">
        <f t="shared" ref="AS949" si="2400">+AT949-AT948</f>
        <v>0</v>
      </c>
      <c r="AT949" s="154">
        <v>13742</v>
      </c>
      <c r="AU949" s="183">
        <f t="shared" ref="AU949" si="2401">+AV949-AV948</f>
        <v>34</v>
      </c>
      <c r="AV949" s="187">
        <v>8927</v>
      </c>
      <c r="AW949" s="237">
        <f t="shared" si="1310"/>
        <v>788</v>
      </c>
      <c r="AX949" s="236">
        <f t="shared" ref="AX949" si="2402">+A949</f>
        <v>44773</v>
      </c>
      <c r="AY949" s="6">
        <v>1</v>
      </c>
      <c r="AZ949" s="237">
        <f t="shared" ref="AZ949" si="2403">+AZ948+AY949</f>
        <v>2533</v>
      </c>
      <c r="BA949" s="237">
        <f t="shared" si="1275"/>
        <v>444</v>
      </c>
      <c r="BB949" s="129">
        <v>0</v>
      </c>
      <c r="BC949" s="27">
        <f t="shared" ref="BC949" si="2404">+BC948+BB949</f>
        <v>1646</v>
      </c>
      <c r="BD949" s="237">
        <f t="shared" si="1277"/>
        <v>479</v>
      </c>
      <c r="BE949" s="228">
        <f t="shared" ref="BE949" si="2405">+Z949</f>
        <v>44773</v>
      </c>
      <c r="BF949" s="131">
        <f t="shared" ref="BF949" si="2406">+B949</f>
        <v>51</v>
      </c>
      <c r="BG949" s="131">
        <f t="shared" ref="BG949" si="2407">+BI949</f>
        <v>20726</v>
      </c>
      <c r="BH949" s="228">
        <f t="shared" ref="BH949" si="2408">+A949</f>
        <v>44773</v>
      </c>
      <c r="BI949" s="131">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78">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78">
        <f t="shared" ref="BX949" si="2423">+A949</f>
        <v>44773</v>
      </c>
      <c r="BY949">
        <f t="shared" ref="BY949" si="2424">+AL949</f>
        <v>791</v>
      </c>
      <c r="BZ949">
        <f t="shared" ref="BZ949" si="2425">+AN949</f>
        <v>701</v>
      </c>
      <c r="CA949">
        <f t="shared" ref="CA949" si="2426">+AP949</f>
        <v>6</v>
      </c>
      <c r="CB949" s="178">
        <f t="shared" ref="CB949" si="2427">+A949</f>
        <v>44773</v>
      </c>
      <c r="CC949">
        <f t="shared" ref="CC949" si="2428">+AR949</f>
        <v>4588185</v>
      </c>
      <c r="CD949">
        <f t="shared" ref="CD949" si="2429">+AT949</f>
        <v>13742</v>
      </c>
      <c r="CE949">
        <f t="shared" ref="CE949" si="2430">+AV949</f>
        <v>8927</v>
      </c>
      <c r="CF949" s="178">
        <f t="shared" ref="CF949" si="2431">+A949</f>
        <v>44773</v>
      </c>
      <c r="CG949">
        <f t="shared" ref="CG949" si="2432">+AQ949</f>
        <v>21063</v>
      </c>
      <c r="CH949">
        <f t="shared" ref="CH949" si="2433">+AU949</f>
        <v>34</v>
      </c>
      <c r="CI949" s="178">
        <f t="shared" ref="CI949" si="2434">+A949</f>
        <v>44773</v>
      </c>
      <c r="CJ949">
        <f t="shared" ref="CJ949" si="2435">+AD949</f>
        <v>727</v>
      </c>
      <c r="CK949">
        <f t="shared" ref="CK949" si="2436">+AG949</f>
        <v>157</v>
      </c>
      <c r="CL949" s="178">
        <f t="shared" ref="CL949" si="2437">+A949</f>
        <v>44773</v>
      </c>
      <c r="CM949">
        <f t="shared" ref="CM949" si="2438">+AI949</f>
        <v>1</v>
      </c>
      <c r="CN949" s="1">
        <f t="shared" ref="CN949" si="2439">+Z949</f>
        <v>44773</v>
      </c>
      <c r="CO949" s="281">
        <f t="shared" ref="CO949" si="2440">+AD949</f>
        <v>727</v>
      </c>
      <c r="CP949" s="1">
        <f t="shared" ref="CP949" si="2441">+Z949</f>
        <v>44773</v>
      </c>
      <c r="CQ949" s="282">
        <f t="shared" ref="CQ949" si="2442">+AI949</f>
        <v>1</v>
      </c>
      <c r="CR949" s="178">
        <f t="shared" ref="CR949" si="2443">+A949</f>
        <v>44773</v>
      </c>
      <c r="CS949">
        <f t="shared" ref="CS949" si="2444">+AQ949</f>
        <v>21063</v>
      </c>
      <c r="CT949">
        <f t="shared" ref="CT949" si="2445">+AU949</f>
        <v>34</v>
      </c>
      <c r="CU949">
        <f t="shared" ref="CU949" si="2446">+AS949</f>
        <v>0</v>
      </c>
    </row>
    <row r="950" spans="1:99" ht="18" customHeight="1" x14ac:dyDescent="0.55000000000000004">
      <c r="A950" s="178">
        <v>44774</v>
      </c>
      <c r="B950" s="239">
        <v>61</v>
      </c>
      <c r="C950" s="153">
        <f t="shared" ref="C950" si="2447">+B950+C949</f>
        <v>20787</v>
      </c>
      <c r="D950" s="295">
        <f t="shared" ref="D950" si="2448">+C950-F950</f>
        <v>541</v>
      </c>
      <c r="E950" s="146">
        <v>0</v>
      </c>
      <c r="F950" s="146">
        <v>20246</v>
      </c>
      <c r="G950" s="146">
        <v>0</v>
      </c>
      <c r="H950" s="134"/>
      <c r="I950" s="146">
        <v>0</v>
      </c>
      <c r="J950" s="134"/>
      <c r="K950" s="42">
        <v>0</v>
      </c>
      <c r="L950" s="145">
        <v>391</v>
      </c>
      <c r="M950" s="239">
        <v>64</v>
      </c>
      <c r="N950" s="134"/>
      <c r="O950" s="134"/>
      <c r="P950" s="146">
        <v>28</v>
      </c>
      <c r="Q950" s="146">
        <v>8</v>
      </c>
      <c r="R950" s="134"/>
      <c r="S950" s="134"/>
      <c r="T950" s="146">
        <v>666</v>
      </c>
      <c r="U950" s="146">
        <v>58</v>
      </c>
      <c r="V950" s="134"/>
      <c r="W950" s="42">
        <v>6572</v>
      </c>
      <c r="X950" s="147">
        <v>587</v>
      </c>
      <c r="Y950" s="5">
        <f t="shared" si="1307"/>
        <v>762</v>
      </c>
      <c r="Z950" s="75">
        <f t="shared" ref="Z950" si="2449">+A950</f>
        <v>44774</v>
      </c>
      <c r="AA950" s="229">
        <f t="shared" ref="AA950" si="2450">+AF950+AL950+AR950</f>
        <v>4962126</v>
      </c>
      <c r="AB950" s="229">
        <f t="shared" ref="AB950" si="2451">+AH950+AN950+AT950</f>
        <v>82329</v>
      </c>
      <c r="AC950" s="230">
        <f t="shared" ref="AC950" si="2452">+AJ950+AP950+AV950</f>
        <v>18478</v>
      </c>
      <c r="AD950" s="182">
        <f t="shared" ref="AD950" si="2453">+AF950-AF949</f>
        <v>677</v>
      </c>
      <c r="AE950" s="242">
        <f t="shared" ref="AE950" si="2454">+AE949+AD950</f>
        <v>355369</v>
      </c>
      <c r="AF950" s="154">
        <v>356574</v>
      </c>
      <c r="AG950" s="183">
        <f t="shared" ref="AG950" si="2455">+AH950-AH949</f>
        <v>123</v>
      </c>
      <c r="AH950" s="154">
        <v>67853</v>
      </c>
      <c r="AI950" s="183">
        <f t="shared" ref="AI950" si="2456">+AJ950-AJ949</f>
        <v>6</v>
      </c>
      <c r="AJ950" s="184">
        <v>9509</v>
      </c>
      <c r="AK950" s="185">
        <f t="shared" ref="AK950" si="2457">+AL950-AL949</f>
        <v>0</v>
      </c>
      <c r="AL950" s="154">
        <v>791</v>
      </c>
      <c r="AM950" s="185">
        <f t="shared" ref="AM950" si="2458">+AN950-AN949</f>
        <v>33</v>
      </c>
      <c r="AN950" s="154">
        <v>734</v>
      </c>
      <c r="AO950" s="183">
        <f t="shared" ref="AO950" si="2459">+AP950-AP949</f>
        <v>0</v>
      </c>
      <c r="AP950" s="186">
        <v>6</v>
      </c>
      <c r="AQ950" s="185">
        <f t="shared" ref="AQ950" si="2460">+AR950-AR949</f>
        <v>16576</v>
      </c>
      <c r="AR950" s="154">
        <v>4604761</v>
      </c>
      <c r="AS950" s="183">
        <f t="shared" ref="AS950" si="2461">+AT950-AT949</f>
        <v>0</v>
      </c>
      <c r="AT950" s="154">
        <v>13742</v>
      </c>
      <c r="AU950" s="183">
        <f t="shared" ref="AU950" si="2462">+AV950-AV949</f>
        <v>36</v>
      </c>
      <c r="AV950" s="187">
        <v>8963</v>
      </c>
      <c r="AW950" s="237">
        <f t="shared" si="1310"/>
        <v>789</v>
      </c>
      <c r="AX950" s="236">
        <f t="shared" ref="AX950" si="2463">+A950</f>
        <v>44774</v>
      </c>
      <c r="AY950" s="6">
        <v>0</v>
      </c>
      <c r="AZ950" s="237">
        <f t="shared" ref="AZ950" si="2464">+AZ949+AY950</f>
        <v>2533</v>
      </c>
      <c r="BA950" s="237">
        <f t="shared" si="1275"/>
        <v>445</v>
      </c>
      <c r="BB950" s="129">
        <v>0</v>
      </c>
      <c r="BC950" s="27">
        <f t="shared" ref="BC950" si="2465">+BC949+BB950</f>
        <v>1646</v>
      </c>
      <c r="BD950" s="237">
        <f t="shared" si="1277"/>
        <v>480</v>
      </c>
      <c r="BE950" s="228">
        <f t="shared" ref="BE950" si="2466">+Z950</f>
        <v>44774</v>
      </c>
      <c r="BF950" s="131">
        <f t="shared" ref="BF950" si="2467">+B950</f>
        <v>61</v>
      </c>
      <c r="BG950" s="131">
        <f t="shared" ref="BG950" si="2468">+BI950</f>
        <v>20787</v>
      </c>
      <c r="BH950" s="228">
        <f t="shared" ref="BH950" si="2469">+A950</f>
        <v>44774</v>
      </c>
      <c r="BI950" s="131">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78">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78">
        <f t="shared" ref="BX950" si="2484">+A950</f>
        <v>44774</v>
      </c>
      <c r="BY950">
        <f t="shared" ref="BY950" si="2485">+AL950</f>
        <v>791</v>
      </c>
      <c r="BZ950">
        <f t="shared" ref="BZ950" si="2486">+AN950</f>
        <v>734</v>
      </c>
      <c r="CA950">
        <f t="shared" ref="CA950" si="2487">+AP950</f>
        <v>6</v>
      </c>
      <c r="CB950" s="178">
        <f t="shared" ref="CB950" si="2488">+A950</f>
        <v>44774</v>
      </c>
      <c r="CC950">
        <f t="shared" ref="CC950" si="2489">+AR950</f>
        <v>4604761</v>
      </c>
      <c r="CD950">
        <f t="shared" ref="CD950" si="2490">+AT950</f>
        <v>13742</v>
      </c>
      <c r="CE950">
        <f t="shared" ref="CE950" si="2491">+AV950</f>
        <v>8963</v>
      </c>
      <c r="CF950" s="178">
        <f t="shared" ref="CF950" si="2492">+A950</f>
        <v>44774</v>
      </c>
      <c r="CG950">
        <f t="shared" ref="CG950" si="2493">+AQ950</f>
        <v>16576</v>
      </c>
      <c r="CH950">
        <f t="shared" ref="CH950" si="2494">+AU950</f>
        <v>36</v>
      </c>
      <c r="CI950" s="178">
        <f t="shared" ref="CI950" si="2495">+A950</f>
        <v>44774</v>
      </c>
      <c r="CJ950">
        <f t="shared" ref="CJ950" si="2496">+AD950</f>
        <v>677</v>
      </c>
      <c r="CK950">
        <f t="shared" ref="CK950" si="2497">+AG950</f>
        <v>123</v>
      </c>
      <c r="CL950" s="178">
        <f t="shared" ref="CL950" si="2498">+A950</f>
        <v>44774</v>
      </c>
      <c r="CM950">
        <f t="shared" ref="CM950" si="2499">+AI950</f>
        <v>6</v>
      </c>
      <c r="CN950" s="1">
        <f t="shared" ref="CN950" si="2500">+Z950</f>
        <v>44774</v>
      </c>
      <c r="CO950" s="281">
        <f t="shared" ref="CO950" si="2501">+AD950</f>
        <v>677</v>
      </c>
      <c r="CP950" s="1">
        <f t="shared" ref="CP950" si="2502">+Z950</f>
        <v>44774</v>
      </c>
      <c r="CQ950" s="282">
        <f t="shared" ref="CQ950" si="2503">+AI950</f>
        <v>6</v>
      </c>
      <c r="CR950" s="178">
        <f t="shared" ref="CR950" si="2504">+A950</f>
        <v>44774</v>
      </c>
      <c r="CS950">
        <f t="shared" ref="CS950" si="2505">+AQ950</f>
        <v>16576</v>
      </c>
      <c r="CT950">
        <f t="shared" ref="CT950" si="2506">+AU950</f>
        <v>36</v>
      </c>
      <c r="CU950">
        <f t="shared" ref="CU950" si="2507">+AS950</f>
        <v>0</v>
      </c>
    </row>
    <row r="951" spans="1:99" ht="18" customHeight="1" x14ac:dyDescent="0.55000000000000004">
      <c r="A951" s="178">
        <v>44775</v>
      </c>
      <c r="B951" s="239">
        <v>63</v>
      </c>
      <c r="C951" s="153">
        <f t="shared" ref="C951" si="2508">+B951+C950</f>
        <v>20850</v>
      </c>
      <c r="D951" s="295">
        <f t="shared" ref="D951" si="2509">+C951-F951</f>
        <v>570</v>
      </c>
      <c r="E951" s="146">
        <v>0</v>
      </c>
      <c r="F951" s="146">
        <v>20280</v>
      </c>
      <c r="G951" s="146">
        <v>0</v>
      </c>
      <c r="H951" s="134"/>
      <c r="I951" s="146">
        <v>0</v>
      </c>
      <c r="J951" s="134"/>
      <c r="K951" s="42">
        <v>0</v>
      </c>
      <c r="L951" s="145">
        <v>335</v>
      </c>
      <c r="M951" s="239">
        <v>84</v>
      </c>
      <c r="N951" s="134"/>
      <c r="O951" s="134"/>
      <c r="P951" s="146">
        <v>25</v>
      </c>
      <c r="Q951" s="146">
        <v>13</v>
      </c>
      <c r="R951" s="134"/>
      <c r="S951" s="134"/>
      <c r="T951" s="146">
        <v>663</v>
      </c>
      <c r="U951" s="146">
        <v>54</v>
      </c>
      <c r="V951" s="134"/>
      <c r="W951" s="42">
        <v>6219</v>
      </c>
      <c r="X951" s="147">
        <v>604</v>
      </c>
      <c r="Y951" s="5">
        <f t="shared" si="1307"/>
        <v>763</v>
      </c>
      <c r="Z951" s="75">
        <f t="shared" ref="Z951" si="2510">+A951</f>
        <v>44775</v>
      </c>
      <c r="AA951" s="229">
        <f t="shared" ref="AA951" si="2511">+AF951+AL951+AR951</f>
        <v>4986317</v>
      </c>
      <c r="AB951" s="229">
        <f t="shared" ref="AB951" si="2512">+AH951+AN951+AT951</f>
        <v>82504</v>
      </c>
      <c r="AC951" s="230">
        <f t="shared" ref="AC951" si="2513">+AJ951+AP951+AV951</f>
        <v>18520</v>
      </c>
      <c r="AD951" s="182">
        <f t="shared" ref="AD951" si="2514">+AF951-AF950</f>
        <v>658</v>
      </c>
      <c r="AE951" s="242">
        <f t="shared" ref="AE951" si="2515">+AE950+AD951</f>
        <v>356027</v>
      </c>
      <c r="AF951" s="154">
        <v>357232</v>
      </c>
      <c r="AG951" s="183">
        <f t="shared" ref="AG951" si="2516">+AH951-AH950</f>
        <v>149</v>
      </c>
      <c r="AH951" s="154">
        <v>68002</v>
      </c>
      <c r="AI951" s="183">
        <f t="shared" ref="AI951" si="2517">+AJ951-AJ950</f>
        <v>11</v>
      </c>
      <c r="AJ951" s="184">
        <v>9520</v>
      </c>
      <c r="AK951" s="185">
        <f t="shared" ref="AK951" si="2518">+AL951-AL950</f>
        <v>0</v>
      </c>
      <c r="AL951" s="154">
        <v>791</v>
      </c>
      <c r="AM951" s="185">
        <f t="shared" ref="AM951" si="2519">+AN951-AN950</f>
        <v>26</v>
      </c>
      <c r="AN951" s="154">
        <v>760</v>
      </c>
      <c r="AO951" s="183">
        <f t="shared" ref="AO951" si="2520">+AP951-AP950</f>
        <v>0</v>
      </c>
      <c r="AP951" s="186">
        <v>6</v>
      </c>
      <c r="AQ951" s="185">
        <f t="shared" ref="AQ951" si="2521">+AR951-AR950</f>
        <v>23533</v>
      </c>
      <c r="AR951" s="154">
        <v>4628294</v>
      </c>
      <c r="AS951" s="183">
        <f t="shared" ref="AS951" si="2522">+AT951-AT950</f>
        <v>0</v>
      </c>
      <c r="AT951" s="154">
        <v>13742</v>
      </c>
      <c r="AU951" s="183">
        <f t="shared" ref="AU951" si="2523">+AV951-AV950</f>
        <v>31</v>
      </c>
      <c r="AV951" s="187">
        <v>8994</v>
      </c>
      <c r="AW951" s="237">
        <f t="shared" si="1310"/>
        <v>790</v>
      </c>
      <c r="AX951" s="236">
        <f t="shared" ref="AX951" si="2524">+A951</f>
        <v>44775</v>
      </c>
      <c r="AY951" s="6">
        <v>0</v>
      </c>
      <c r="AZ951" s="237">
        <f t="shared" ref="AZ951" si="2525">+AZ950+AY951</f>
        <v>2533</v>
      </c>
      <c r="BA951" s="237">
        <f t="shared" si="1275"/>
        <v>443</v>
      </c>
      <c r="BB951" s="129">
        <v>0</v>
      </c>
      <c r="BC951" s="27">
        <f t="shared" ref="BC951" si="2526">+BC950+BB951</f>
        <v>1646</v>
      </c>
      <c r="BD951" s="237">
        <f t="shared" si="1277"/>
        <v>478</v>
      </c>
      <c r="BE951" s="228">
        <f t="shared" ref="BE951" si="2527">+Z951</f>
        <v>44775</v>
      </c>
      <c r="BF951" s="131">
        <f t="shared" ref="BF951" si="2528">+B951</f>
        <v>63</v>
      </c>
      <c r="BG951" s="131">
        <f t="shared" ref="BG951" si="2529">+BI951</f>
        <v>20850</v>
      </c>
      <c r="BH951" s="228">
        <f t="shared" ref="BH951" si="2530">+A951</f>
        <v>44775</v>
      </c>
      <c r="BI951" s="131">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78">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78">
        <f t="shared" ref="BX951" si="2545">+A951</f>
        <v>44775</v>
      </c>
      <c r="BY951">
        <f t="shared" ref="BY951" si="2546">+AL951</f>
        <v>791</v>
      </c>
      <c r="BZ951">
        <f t="shared" ref="BZ951" si="2547">+AN951</f>
        <v>760</v>
      </c>
      <c r="CA951">
        <f t="shared" ref="CA951" si="2548">+AP951</f>
        <v>6</v>
      </c>
      <c r="CB951" s="178">
        <f t="shared" ref="CB951" si="2549">+A951</f>
        <v>44775</v>
      </c>
      <c r="CC951">
        <f t="shared" ref="CC951" si="2550">+AR951</f>
        <v>4628294</v>
      </c>
      <c r="CD951">
        <f t="shared" ref="CD951" si="2551">+AT951</f>
        <v>13742</v>
      </c>
      <c r="CE951">
        <f t="shared" ref="CE951" si="2552">+AV951</f>
        <v>8994</v>
      </c>
      <c r="CF951" s="178">
        <f t="shared" ref="CF951" si="2553">+A951</f>
        <v>44775</v>
      </c>
      <c r="CG951">
        <f t="shared" ref="CG951" si="2554">+AQ951</f>
        <v>23533</v>
      </c>
      <c r="CH951">
        <f t="shared" ref="CH951" si="2555">+AU951</f>
        <v>31</v>
      </c>
      <c r="CI951" s="178">
        <f t="shared" ref="CI951" si="2556">+A951</f>
        <v>44775</v>
      </c>
      <c r="CJ951">
        <f t="shared" ref="CJ951" si="2557">+AD951</f>
        <v>658</v>
      </c>
      <c r="CK951">
        <f t="shared" ref="CK951" si="2558">+AG951</f>
        <v>149</v>
      </c>
      <c r="CL951" s="178">
        <f t="shared" ref="CL951" si="2559">+A951</f>
        <v>44775</v>
      </c>
      <c r="CM951">
        <f t="shared" ref="CM951" si="2560">+AI951</f>
        <v>11</v>
      </c>
      <c r="CN951" s="1">
        <f t="shared" ref="CN951" si="2561">+Z951</f>
        <v>44775</v>
      </c>
      <c r="CO951" s="281">
        <f t="shared" ref="CO951" si="2562">+AD951</f>
        <v>658</v>
      </c>
      <c r="CP951" s="1">
        <f t="shared" ref="CP951" si="2563">+Z951</f>
        <v>44775</v>
      </c>
      <c r="CQ951" s="282">
        <f t="shared" ref="CQ951" si="2564">+AI951</f>
        <v>11</v>
      </c>
      <c r="CR951" s="178">
        <f t="shared" ref="CR951" si="2565">+A951</f>
        <v>44775</v>
      </c>
      <c r="CS951">
        <f t="shared" ref="CS951" si="2566">+AQ951</f>
        <v>23533</v>
      </c>
      <c r="CT951">
        <f t="shared" ref="CT951" si="2567">+AU951</f>
        <v>31</v>
      </c>
      <c r="CU951">
        <f t="shared" ref="CU951" si="2568">+AS951</f>
        <v>0</v>
      </c>
    </row>
    <row r="952" spans="1:99" ht="18" customHeight="1" x14ac:dyDescent="0.55000000000000004">
      <c r="A952" s="178">
        <v>44776</v>
      </c>
      <c r="B952" s="239">
        <v>58</v>
      </c>
      <c r="C952" s="153">
        <f t="shared" ref="C952" si="2569">+B952+C951</f>
        <v>20908</v>
      </c>
      <c r="D952" s="295">
        <f t="shared" ref="D952" si="2570">+C952-F952</f>
        <v>588</v>
      </c>
      <c r="E952" s="146">
        <v>1</v>
      </c>
      <c r="F952" s="146">
        <v>20320</v>
      </c>
      <c r="G952" s="146">
        <v>0</v>
      </c>
      <c r="H952" s="134"/>
      <c r="I952" s="146">
        <v>0</v>
      </c>
      <c r="J952" s="134"/>
      <c r="K952" s="42">
        <v>0</v>
      </c>
      <c r="L952" s="145">
        <v>335</v>
      </c>
      <c r="M952" s="239">
        <v>94</v>
      </c>
      <c r="N952" s="134"/>
      <c r="O952" s="134"/>
      <c r="P952" s="146">
        <v>11</v>
      </c>
      <c r="Q952" s="146">
        <v>5</v>
      </c>
      <c r="R952" s="134"/>
      <c r="S952" s="134"/>
      <c r="T952" s="146">
        <v>640</v>
      </c>
      <c r="U952" s="146">
        <v>58</v>
      </c>
      <c r="V952" s="134"/>
      <c r="W952" s="42">
        <v>5903</v>
      </c>
      <c r="X952" s="147">
        <v>635</v>
      </c>
      <c r="Y952" s="5">
        <f t="shared" si="1307"/>
        <v>764</v>
      </c>
      <c r="Z952" s="75">
        <f t="shared" ref="Z952" si="2571">+A952</f>
        <v>44776</v>
      </c>
      <c r="AA952" s="229">
        <f t="shared" ref="AA952" si="2572">+AF952+AL952+AR952</f>
        <v>5010886</v>
      </c>
      <c r="AB952" s="229">
        <f t="shared" ref="AB952" si="2573">+AH952+AN952+AT952</f>
        <v>82707</v>
      </c>
      <c r="AC952" s="230">
        <f t="shared" ref="AC952" si="2574">+AJ952+AP952+AV952</f>
        <v>18556</v>
      </c>
      <c r="AD952" s="182">
        <f t="shared" ref="AD952" si="2575">+AF952-AF951</f>
        <v>677</v>
      </c>
      <c r="AE952" s="242">
        <f t="shared" ref="AE952" si="2576">+AE951+AD952</f>
        <v>356704</v>
      </c>
      <c r="AF952" s="154">
        <v>357909</v>
      </c>
      <c r="AG952" s="183">
        <f t="shared" ref="AG952" si="2577">+AH952-AH951</f>
        <v>186</v>
      </c>
      <c r="AH952" s="154">
        <v>68188</v>
      </c>
      <c r="AI952" s="183">
        <f t="shared" ref="AI952" si="2578">+AJ952-AJ951</f>
        <v>4</v>
      </c>
      <c r="AJ952" s="184">
        <v>9524</v>
      </c>
      <c r="AK952" s="185">
        <f t="shared" ref="AK952" si="2579">+AL952-AL951</f>
        <v>0</v>
      </c>
      <c r="AL952" s="154">
        <v>791</v>
      </c>
      <c r="AM952" s="185">
        <f t="shared" ref="AM952" si="2580">+AN952-AN951</f>
        <v>17</v>
      </c>
      <c r="AN952" s="154">
        <v>777</v>
      </c>
      <c r="AO952" s="183">
        <f t="shared" ref="AO952" si="2581">+AP952-AP951</f>
        <v>0</v>
      </c>
      <c r="AP952" s="186">
        <v>6</v>
      </c>
      <c r="AQ952" s="185">
        <f t="shared" ref="AQ952" si="2582">+AR952-AR951</f>
        <v>23892</v>
      </c>
      <c r="AR952" s="154">
        <v>4652186</v>
      </c>
      <c r="AS952" s="183">
        <f t="shared" ref="AS952" si="2583">+AT952-AT951</f>
        <v>0</v>
      </c>
      <c r="AT952" s="154">
        <v>13742</v>
      </c>
      <c r="AU952" s="183">
        <f t="shared" ref="AU952" si="2584">+AV952-AV951</f>
        <v>32</v>
      </c>
      <c r="AV952" s="187">
        <v>9026</v>
      </c>
      <c r="AW952" s="237">
        <f t="shared" si="1310"/>
        <v>791</v>
      </c>
      <c r="AX952" s="236">
        <f t="shared" ref="AX952" si="2585">+A952</f>
        <v>44776</v>
      </c>
      <c r="AY952" s="6">
        <v>0</v>
      </c>
      <c r="AZ952" s="237">
        <f t="shared" ref="AZ952" si="2586">+AZ951+AY952</f>
        <v>2533</v>
      </c>
      <c r="BA952" s="237">
        <f t="shared" si="1275"/>
        <v>444</v>
      </c>
      <c r="BB952" s="129">
        <v>0</v>
      </c>
      <c r="BC952" s="27">
        <f t="shared" ref="BC952" si="2587">+BC951+BB952</f>
        <v>1646</v>
      </c>
      <c r="BD952" s="237">
        <f t="shared" si="1277"/>
        <v>479</v>
      </c>
      <c r="BE952" s="228">
        <f t="shared" ref="BE952" si="2588">+Z952</f>
        <v>44776</v>
      </c>
      <c r="BF952" s="131">
        <f t="shared" ref="BF952" si="2589">+B952</f>
        <v>58</v>
      </c>
      <c r="BG952" s="131">
        <f t="shared" ref="BG952" si="2590">+BI952</f>
        <v>20908</v>
      </c>
      <c r="BH952" s="228">
        <f t="shared" ref="BH952" si="2591">+A952</f>
        <v>44776</v>
      </c>
      <c r="BI952" s="131">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78">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78">
        <f t="shared" ref="BX952" si="2606">+A952</f>
        <v>44776</v>
      </c>
      <c r="BY952">
        <f t="shared" ref="BY952" si="2607">+AL952</f>
        <v>791</v>
      </c>
      <c r="BZ952">
        <f t="shared" ref="BZ952" si="2608">+AN952</f>
        <v>777</v>
      </c>
      <c r="CA952">
        <f t="shared" ref="CA952" si="2609">+AP952</f>
        <v>6</v>
      </c>
      <c r="CB952" s="178">
        <f t="shared" ref="CB952" si="2610">+A952</f>
        <v>44776</v>
      </c>
      <c r="CC952">
        <f t="shared" ref="CC952" si="2611">+AR952</f>
        <v>4652186</v>
      </c>
      <c r="CD952">
        <f t="shared" ref="CD952" si="2612">+AT952</f>
        <v>13742</v>
      </c>
      <c r="CE952">
        <f t="shared" ref="CE952" si="2613">+AV952</f>
        <v>9026</v>
      </c>
      <c r="CF952" s="178">
        <f t="shared" ref="CF952" si="2614">+A952</f>
        <v>44776</v>
      </c>
      <c r="CG952">
        <f t="shared" ref="CG952" si="2615">+AQ952</f>
        <v>23892</v>
      </c>
      <c r="CH952">
        <f t="shared" ref="CH952" si="2616">+AU952</f>
        <v>32</v>
      </c>
      <c r="CI952" s="178">
        <f t="shared" ref="CI952" si="2617">+A952</f>
        <v>44776</v>
      </c>
      <c r="CJ952">
        <f t="shared" ref="CJ952" si="2618">+AD952</f>
        <v>677</v>
      </c>
      <c r="CK952">
        <f t="shared" ref="CK952" si="2619">+AG952</f>
        <v>186</v>
      </c>
      <c r="CL952" s="178">
        <f t="shared" ref="CL952" si="2620">+A952</f>
        <v>44776</v>
      </c>
      <c r="CM952">
        <f t="shared" ref="CM952" si="2621">+AI952</f>
        <v>4</v>
      </c>
      <c r="CN952" s="1">
        <f t="shared" ref="CN952" si="2622">+Z952</f>
        <v>44776</v>
      </c>
      <c r="CO952" s="281">
        <f t="shared" ref="CO952" si="2623">+AD952</f>
        <v>677</v>
      </c>
      <c r="CP952" s="1">
        <f t="shared" ref="CP952" si="2624">+Z952</f>
        <v>44776</v>
      </c>
      <c r="CQ952" s="282">
        <f t="shared" ref="CQ952" si="2625">+AI952</f>
        <v>4</v>
      </c>
      <c r="CR952" s="178">
        <f t="shared" ref="CR952" si="2626">+A952</f>
        <v>44776</v>
      </c>
      <c r="CS952">
        <f t="shared" ref="CS952" si="2627">+AQ952</f>
        <v>23892</v>
      </c>
      <c r="CT952">
        <f t="shared" ref="CT952" si="2628">+AU952</f>
        <v>32</v>
      </c>
      <c r="CU952">
        <f t="shared" ref="CU952" si="2629">+AS952</f>
        <v>0</v>
      </c>
    </row>
    <row r="953" spans="1:99" ht="18" customHeight="1" x14ac:dyDescent="0.55000000000000004">
      <c r="A953" s="178">
        <v>44777</v>
      </c>
      <c r="B953" s="239">
        <v>60</v>
      </c>
      <c r="C953" s="153">
        <f t="shared" ref="C953" si="2630">+B953+C952</f>
        <v>20968</v>
      </c>
      <c r="D953" s="295">
        <f t="shared" ref="D953" si="2631">+C953-F953</f>
        <v>611</v>
      </c>
      <c r="E953" s="146">
        <v>1</v>
      </c>
      <c r="F953" s="146">
        <v>20357</v>
      </c>
      <c r="G953" s="146">
        <v>0</v>
      </c>
      <c r="H953" s="134"/>
      <c r="I953" s="146">
        <v>0</v>
      </c>
      <c r="J953" s="134"/>
      <c r="K953" s="42">
        <v>0</v>
      </c>
      <c r="L953" s="145">
        <v>317</v>
      </c>
      <c r="M953" s="239">
        <v>69</v>
      </c>
      <c r="N953" s="134"/>
      <c r="O953" s="134"/>
      <c r="P953" s="146">
        <v>34</v>
      </c>
      <c r="Q953" s="146">
        <v>11</v>
      </c>
      <c r="R953" s="134"/>
      <c r="S953" s="134"/>
      <c r="T953" s="146">
        <v>582</v>
      </c>
      <c r="U953" s="146">
        <v>61</v>
      </c>
      <c r="V953" s="134"/>
      <c r="W953" s="42">
        <v>5604</v>
      </c>
      <c r="X953" s="147">
        <v>632</v>
      </c>
      <c r="Y953" s="5">
        <f t="shared" si="1307"/>
        <v>765</v>
      </c>
      <c r="Z953" s="75">
        <f t="shared" ref="Z953" si="2632">+A953</f>
        <v>44777</v>
      </c>
      <c r="AA953" s="229">
        <f t="shared" ref="AA953" si="2633">+AF953+AL953+AR953</f>
        <v>5034647</v>
      </c>
      <c r="AB953" s="229">
        <f t="shared" ref="AB953" si="2634">+AH953+AN953+AT953</f>
        <v>82918</v>
      </c>
      <c r="AC953" s="230">
        <f t="shared" ref="AC953" si="2635">+AJ953+AP953+AV953</f>
        <v>18615</v>
      </c>
      <c r="AD953" s="182">
        <f t="shared" ref="AD953" si="2636">+AF953-AF952</f>
        <v>819</v>
      </c>
      <c r="AE953" s="242">
        <f t="shared" ref="AE953" si="2637">+AE952+AD953</f>
        <v>357523</v>
      </c>
      <c r="AF953" s="154">
        <v>358728</v>
      </c>
      <c r="AG953" s="183">
        <f t="shared" ref="AG953" si="2638">+AH953-AH952</f>
        <v>211</v>
      </c>
      <c r="AH953" s="154">
        <v>68399</v>
      </c>
      <c r="AI953" s="183">
        <f t="shared" ref="AI953" si="2639">+AJ953-AJ952</f>
        <v>3</v>
      </c>
      <c r="AJ953" s="184">
        <v>9527</v>
      </c>
      <c r="AK953" s="185">
        <f t="shared" ref="AK953" si="2640">+AL953-AL952</f>
        <v>0</v>
      </c>
      <c r="AL953" s="154">
        <v>791</v>
      </c>
      <c r="AM953" s="185">
        <f t="shared" ref="AM953" si="2641">+AN953-AN952</f>
        <v>0</v>
      </c>
      <c r="AN953" s="154">
        <v>777</v>
      </c>
      <c r="AO953" s="183">
        <f t="shared" ref="AO953" si="2642">+AP953-AP952</f>
        <v>0</v>
      </c>
      <c r="AP953" s="186">
        <v>6</v>
      </c>
      <c r="AQ953" s="185">
        <f t="shared" ref="AQ953" si="2643">+AR953-AR952</f>
        <v>22942</v>
      </c>
      <c r="AR953" s="154">
        <v>4675128</v>
      </c>
      <c r="AS953" s="183">
        <f t="shared" ref="AS953" si="2644">+AT953-AT952</f>
        <v>0</v>
      </c>
      <c r="AT953" s="154">
        <v>13742</v>
      </c>
      <c r="AU953" s="183">
        <f t="shared" ref="AU953" si="2645">+AV953-AV952</f>
        <v>56</v>
      </c>
      <c r="AV953" s="187">
        <v>9082</v>
      </c>
      <c r="AW953" s="237">
        <f t="shared" si="1310"/>
        <v>792</v>
      </c>
      <c r="AX953" s="236">
        <f t="shared" ref="AX953" si="2646">+A953</f>
        <v>44777</v>
      </c>
      <c r="AY953" s="6">
        <v>0</v>
      </c>
      <c r="AZ953" s="237">
        <f t="shared" ref="AZ953" si="2647">+AZ952+AY953</f>
        <v>2533</v>
      </c>
      <c r="BA953" s="237">
        <f t="shared" si="1275"/>
        <v>445</v>
      </c>
      <c r="BB953" s="129">
        <v>0</v>
      </c>
      <c r="BC953" s="27">
        <f t="shared" ref="BC953" si="2648">+BC952+BB953</f>
        <v>1646</v>
      </c>
      <c r="BD953" s="237">
        <f t="shared" si="1277"/>
        <v>480</v>
      </c>
      <c r="BE953" s="228">
        <f t="shared" ref="BE953" si="2649">+Z953</f>
        <v>44777</v>
      </c>
      <c r="BF953" s="131">
        <f t="shared" ref="BF953" si="2650">+B953</f>
        <v>60</v>
      </c>
      <c r="BG953" s="131">
        <f t="shared" ref="BG953" si="2651">+BI953</f>
        <v>20968</v>
      </c>
      <c r="BH953" s="228">
        <f t="shared" ref="BH953" si="2652">+A953</f>
        <v>44777</v>
      </c>
      <c r="BI953" s="131">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78">
        <f t="shared" ref="BQ953" si="2661">+A953</f>
        <v>44777</v>
      </c>
      <c r="BR953">
        <f t="shared" ref="BR953:BR954" si="2662">+AF953</f>
        <v>358728</v>
      </c>
      <c r="BS953">
        <f t="shared" ref="BS953:BS954" si="2663">+AH953</f>
        <v>68399</v>
      </c>
      <c r="BT953">
        <f t="shared" ref="BT953:BT954" si="2664">+AJ953</f>
        <v>9527</v>
      </c>
      <c r="BU953">
        <v>15</v>
      </c>
      <c r="BV953">
        <f t="shared" ref="BV953" si="2665">+AD953</f>
        <v>819</v>
      </c>
      <c r="BW953">
        <f t="shared" ref="BW953" si="2666">+BW949+BV953</f>
        <v>82198</v>
      </c>
      <c r="BX953" s="178">
        <f t="shared" ref="BX953" si="2667">+A953</f>
        <v>44777</v>
      </c>
      <c r="BY953">
        <f t="shared" ref="BY953" si="2668">+AL953</f>
        <v>791</v>
      </c>
      <c r="BZ953">
        <f t="shared" ref="BZ953" si="2669">+AN953</f>
        <v>777</v>
      </c>
      <c r="CA953">
        <f t="shared" ref="CA953" si="2670">+AP953</f>
        <v>6</v>
      </c>
      <c r="CB953" s="178">
        <f t="shared" ref="CB953" si="2671">+A953</f>
        <v>44777</v>
      </c>
      <c r="CC953">
        <f t="shared" ref="CC953:CC954" si="2672">+AR953</f>
        <v>4675128</v>
      </c>
      <c r="CD953">
        <f t="shared" ref="CD953" si="2673">+AT953</f>
        <v>13742</v>
      </c>
      <c r="CE953">
        <f t="shared" ref="CE953:CE954" si="2674">+AV953</f>
        <v>9082</v>
      </c>
      <c r="CF953" s="178">
        <f t="shared" ref="CF953" si="2675">+A953</f>
        <v>44777</v>
      </c>
      <c r="CG953">
        <f t="shared" ref="CG953" si="2676">+AQ953</f>
        <v>22942</v>
      </c>
      <c r="CH953">
        <f t="shared" ref="CH953" si="2677">+AU953</f>
        <v>56</v>
      </c>
      <c r="CI953" s="178">
        <f t="shared" ref="CI953" si="2678">+A953</f>
        <v>44777</v>
      </c>
      <c r="CJ953">
        <f t="shared" ref="CJ953" si="2679">+AD953</f>
        <v>819</v>
      </c>
      <c r="CK953">
        <f t="shared" ref="CK953" si="2680">+AG953</f>
        <v>211</v>
      </c>
      <c r="CL953" s="178">
        <f t="shared" ref="CL953" si="2681">+A953</f>
        <v>44777</v>
      </c>
      <c r="CM953">
        <f t="shared" ref="CM953" si="2682">+AI953</f>
        <v>3</v>
      </c>
      <c r="CN953" s="1">
        <f t="shared" ref="CN953" si="2683">+Z953</f>
        <v>44777</v>
      </c>
      <c r="CO953" s="281">
        <f t="shared" ref="CO953" si="2684">+AD953</f>
        <v>819</v>
      </c>
      <c r="CP953" s="1">
        <f t="shared" ref="CP953" si="2685">+Z953</f>
        <v>44777</v>
      </c>
      <c r="CQ953" s="282">
        <f t="shared" ref="CQ953" si="2686">+AI953</f>
        <v>3</v>
      </c>
      <c r="CR953" s="178">
        <f t="shared" ref="CR953" si="2687">+A953</f>
        <v>44777</v>
      </c>
      <c r="CS953">
        <f t="shared" ref="CS953" si="2688">+AQ953</f>
        <v>22942</v>
      </c>
      <c r="CT953">
        <f t="shared" ref="CT953" si="2689">+AU953</f>
        <v>56</v>
      </c>
      <c r="CU953">
        <f t="shared" ref="CU953" si="2690">+AS953</f>
        <v>0</v>
      </c>
    </row>
    <row r="954" spans="1:99" ht="18" customHeight="1" x14ac:dyDescent="0.55000000000000004">
      <c r="A954" s="178">
        <v>44778</v>
      </c>
      <c r="B954" s="239">
        <v>51</v>
      </c>
      <c r="C954" s="153">
        <f t="shared" ref="C954" si="2691">+B954+C953</f>
        <v>21019</v>
      </c>
      <c r="D954" s="295">
        <f t="shared" ref="D954" si="2692">+C954-F954</f>
        <v>599</v>
      </c>
      <c r="E954" s="146">
        <v>1</v>
      </c>
      <c r="F954" s="146">
        <v>20420</v>
      </c>
      <c r="G954" s="146">
        <v>0</v>
      </c>
      <c r="H954" s="134"/>
      <c r="I954" s="146">
        <v>0</v>
      </c>
      <c r="J954" s="134"/>
      <c r="K954" s="42">
        <v>0</v>
      </c>
      <c r="L954" s="145">
        <v>345</v>
      </c>
      <c r="M954" s="239">
        <v>68</v>
      </c>
      <c r="N954" s="134"/>
      <c r="O954" s="134"/>
      <c r="P954" s="146">
        <v>21</v>
      </c>
      <c r="Q954" s="146">
        <v>4</v>
      </c>
      <c r="R954" s="134"/>
      <c r="S954" s="134"/>
      <c r="T954" s="146">
        <v>688</v>
      </c>
      <c r="U954" s="146">
        <v>49</v>
      </c>
      <c r="V954" s="134"/>
      <c r="W954" s="42">
        <v>5238</v>
      </c>
      <c r="X954" s="147">
        <v>647</v>
      </c>
      <c r="Y954" s="5">
        <f t="shared" si="1307"/>
        <v>766</v>
      </c>
      <c r="Z954" s="75">
        <f t="shared" ref="Z954" si="2693">+A954</f>
        <v>44778</v>
      </c>
      <c r="AA954" s="229">
        <f t="shared" ref="AA954" si="2694">+AF954+AL954+AR954</f>
        <v>5057130</v>
      </c>
      <c r="AB954" s="229">
        <f t="shared" ref="AB954" si="2695">+AH954+AN954+AT954</f>
        <v>83137</v>
      </c>
      <c r="AC954" s="230">
        <f t="shared" ref="AC954" si="2696">+AJ954+AP954+AV954</f>
        <v>18673</v>
      </c>
      <c r="AD954" s="182">
        <f t="shared" ref="AD954" si="2697">+AF954-AF953</f>
        <v>642</v>
      </c>
      <c r="AE954" s="242">
        <f t="shared" ref="AE954" si="2698">+AE953+AD954</f>
        <v>358165</v>
      </c>
      <c r="AF954" s="154">
        <v>359370</v>
      </c>
      <c r="AG954" s="183">
        <f t="shared" ref="AG954" si="2699">+AH954-AH953</f>
        <v>219</v>
      </c>
      <c r="AH954" s="154">
        <v>68618</v>
      </c>
      <c r="AI954" s="183">
        <f t="shared" ref="AI954" si="2700">+AJ954-AJ953</f>
        <v>4</v>
      </c>
      <c r="AJ954" s="184">
        <v>9531</v>
      </c>
      <c r="AK954" s="185">
        <f t="shared" ref="AK954" si="2701">+AL954-AL953</f>
        <v>0</v>
      </c>
      <c r="AL954" s="154">
        <v>791</v>
      </c>
      <c r="AM954" s="185">
        <f t="shared" ref="AM954" si="2702">+AN954-AN953</f>
        <v>0</v>
      </c>
      <c r="AN954" s="154">
        <v>777</v>
      </c>
      <c r="AO954" s="183">
        <f t="shared" ref="AO954" si="2703">+AP954-AP953</f>
        <v>0</v>
      </c>
      <c r="AP954" s="186">
        <v>6</v>
      </c>
      <c r="AQ954" s="185">
        <f t="shared" ref="AQ954" si="2704">+AR954-AR953</f>
        <v>21841</v>
      </c>
      <c r="AR954" s="154">
        <v>4696969</v>
      </c>
      <c r="AS954" s="183">
        <f t="shared" ref="AS954" si="2705">+AT954-AT953</f>
        <v>0</v>
      </c>
      <c r="AT954" s="154">
        <v>13742</v>
      </c>
      <c r="AU954" s="183">
        <f t="shared" ref="AU954" si="2706">+AV954-AV953</f>
        <v>54</v>
      </c>
      <c r="AV954" s="187">
        <v>9136</v>
      </c>
      <c r="AW954" s="237">
        <f t="shared" si="1310"/>
        <v>793</v>
      </c>
      <c r="AX954" s="236">
        <f t="shared" ref="AX954" si="2707">+A954</f>
        <v>44778</v>
      </c>
      <c r="AY954" s="6">
        <v>0</v>
      </c>
      <c r="AZ954" s="237">
        <f t="shared" ref="AZ954" si="2708">+AZ953+AY954</f>
        <v>2533</v>
      </c>
      <c r="BA954" s="237">
        <f t="shared" si="1275"/>
        <v>446</v>
      </c>
      <c r="BB954" s="129">
        <v>0</v>
      </c>
      <c r="BC954" s="27">
        <f t="shared" ref="BC954" si="2709">+BC953+BB954</f>
        <v>1646</v>
      </c>
      <c r="BD954" s="237">
        <f t="shared" si="1277"/>
        <v>481</v>
      </c>
      <c r="BE954" s="228">
        <f t="shared" ref="BE954" si="2710">+Z954</f>
        <v>44778</v>
      </c>
      <c r="BF954" s="131">
        <f t="shared" ref="BF954" si="2711">+B954</f>
        <v>51</v>
      </c>
      <c r="BG954" s="131">
        <f t="shared" ref="BG954" si="2712">+BI954</f>
        <v>21019</v>
      </c>
      <c r="BH954" s="228">
        <f t="shared" ref="BH954" si="2713">+A954</f>
        <v>44778</v>
      </c>
      <c r="BI954" s="131">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78">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78">
        <f t="shared" ref="BX954" si="2728">+A954</f>
        <v>44778</v>
      </c>
      <c r="BY954">
        <f t="shared" ref="BY954" si="2729">+AL954</f>
        <v>791</v>
      </c>
      <c r="BZ954">
        <f t="shared" ref="BZ954" si="2730">+AN954</f>
        <v>777</v>
      </c>
      <c r="CA954">
        <f t="shared" ref="CA954" si="2731">+AP954</f>
        <v>6</v>
      </c>
      <c r="CB954" s="178">
        <f t="shared" ref="CB954" si="2732">+A954</f>
        <v>44778</v>
      </c>
      <c r="CC954">
        <f t="shared" ref="CC954" si="2733">+AR954</f>
        <v>4696969</v>
      </c>
      <c r="CD954">
        <f t="shared" ref="CD954" si="2734">+AT954</f>
        <v>13742</v>
      </c>
      <c r="CE954">
        <f t="shared" ref="CE954" si="2735">+AV954</f>
        <v>9136</v>
      </c>
      <c r="CF954" s="178">
        <f t="shared" ref="CF954" si="2736">+A954</f>
        <v>44778</v>
      </c>
      <c r="CG954">
        <f t="shared" ref="CG954" si="2737">+AQ954</f>
        <v>21841</v>
      </c>
      <c r="CH954">
        <f t="shared" ref="CH954" si="2738">+AU954</f>
        <v>54</v>
      </c>
      <c r="CI954" s="178">
        <f t="shared" ref="CI954" si="2739">+A954</f>
        <v>44778</v>
      </c>
      <c r="CJ954">
        <f t="shared" ref="CJ954" si="2740">+AD954</f>
        <v>642</v>
      </c>
      <c r="CK954">
        <f t="shared" ref="CK954" si="2741">+AG954</f>
        <v>219</v>
      </c>
      <c r="CL954" s="178">
        <f t="shared" ref="CL954" si="2742">+A954</f>
        <v>44778</v>
      </c>
      <c r="CM954">
        <f t="shared" ref="CM954" si="2743">+AI954</f>
        <v>4</v>
      </c>
      <c r="CN954" s="1">
        <f t="shared" ref="CN954" si="2744">+Z954</f>
        <v>44778</v>
      </c>
      <c r="CO954" s="281">
        <f t="shared" ref="CO954" si="2745">+AD954</f>
        <v>642</v>
      </c>
      <c r="CP954" s="1">
        <f t="shared" ref="CP954" si="2746">+Z954</f>
        <v>44778</v>
      </c>
      <c r="CQ954" s="282">
        <f t="shared" ref="CQ954" si="2747">+AI954</f>
        <v>4</v>
      </c>
      <c r="CR954" s="178">
        <f t="shared" ref="CR954" si="2748">+A954</f>
        <v>44778</v>
      </c>
      <c r="CS954">
        <f t="shared" ref="CS954" si="2749">+AQ954</f>
        <v>21841</v>
      </c>
      <c r="CT954">
        <f t="shared" ref="CT954" si="2750">+AU954</f>
        <v>54</v>
      </c>
      <c r="CU954">
        <f t="shared" ref="CU954" si="2751">+AS954</f>
        <v>0</v>
      </c>
    </row>
    <row r="955" spans="1:99" ht="18" customHeight="1" x14ac:dyDescent="0.55000000000000004">
      <c r="A955" s="178"/>
      <c r="B955" s="239"/>
      <c r="C955" s="153"/>
      <c r="D955" s="295"/>
      <c r="E955" s="146"/>
      <c r="F955" s="146"/>
      <c r="G955" s="146"/>
      <c r="H955" s="134"/>
      <c r="I955" s="146"/>
      <c r="J955" s="134"/>
      <c r="K955" s="42"/>
      <c r="L955" s="145"/>
      <c r="M955" s="239"/>
      <c r="N955" s="134"/>
      <c r="O955" s="134"/>
      <c r="P955" s="146"/>
      <c r="Q955" s="146"/>
      <c r="R955" s="134"/>
      <c r="S955" s="134"/>
      <c r="T955" s="146"/>
      <c r="U955" s="146"/>
      <c r="V955" s="134"/>
      <c r="W955" s="42"/>
      <c r="X955" s="147"/>
      <c r="Y955" s="5"/>
      <c r="Z955" s="75"/>
      <c r="AA955" s="229"/>
      <c r="AB955" s="229"/>
      <c r="AC955" s="230"/>
      <c r="AD955" s="182"/>
      <c r="AE955" s="242"/>
      <c r="AF955" s="154"/>
      <c r="AG955" s="183"/>
      <c r="AH955" s="154"/>
      <c r="AI955" s="183"/>
      <c r="AJ955" s="184"/>
      <c r="AK955" s="185"/>
      <c r="AL955" s="154"/>
      <c r="AM955" s="183"/>
      <c r="AN955" s="154"/>
      <c r="AO955" s="183"/>
      <c r="AP955" s="186"/>
      <c r="AQ955" s="185"/>
      <c r="AR955" s="154"/>
      <c r="AS955" s="183"/>
      <c r="AT955" s="154"/>
      <c r="AU955" s="183"/>
      <c r="AV955" s="187"/>
      <c r="AW955" s="237"/>
      <c r="AX955" s="236"/>
      <c r="AY955" s="6"/>
      <c r="AZ955" s="237"/>
      <c r="BA955" s="237"/>
      <c r="BB955" s="129"/>
      <c r="BC955" s="27"/>
      <c r="BD955" s="237"/>
      <c r="BE955" s="228"/>
      <c r="BF955" s="131"/>
      <c r="BG955" s="131"/>
      <c r="BH955" s="228"/>
      <c r="BI955" s="131"/>
      <c r="BJ955" s="1"/>
      <c r="BN955" s="1"/>
      <c r="BQ955" s="178"/>
      <c r="BX955" s="178"/>
      <c r="CB955" s="178"/>
      <c r="CF955" s="297"/>
      <c r="CI955" s="178"/>
      <c r="CL955" s="178"/>
      <c r="CN955" s="1"/>
      <c r="CO955" s="281"/>
      <c r="CP955" s="1"/>
      <c r="CQ955" s="282"/>
      <c r="CR955" s="178"/>
    </row>
    <row r="956" spans="1:99" ht="18" customHeight="1" x14ac:dyDescent="0.55000000000000004">
      <c r="A956" s="178"/>
      <c r="B956" s="239"/>
      <c r="C956" s="153"/>
      <c r="D956" s="295"/>
      <c r="E956" s="146"/>
      <c r="F956" s="146"/>
      <c r="G956" s="146"/>
      <c r="H956" s="134"/>
      <c r="I956" s="146"/>
      <c r="J956" s="134"/>
      <c r="K956" s="42"/>
      <c r="L956" s="145"/>
      <c r="M956" s="239"/>
      <c r="N956" s="134"/>
      <c r="O956" s="134"/>
      <c r="P956" s="146"/>
      <c r="Q956" s="146"/>
      <c r="R956" s="134"/>
      <c r="S956" s="134"/>
      <c r="T956" s="146"/>
      <c r="U956" s="146"/>
      <c r="V956" s="134"/>
      <c r="W956" s="42"/>
      <c r="X956" s="147"/>
      <c r="Y956" s="5"/>
      <c r="Z956" s="75"/>
      <c r="AA956" s="229"/>
      <c r="AB956" s="229"/>
      <c r="AC956" s="230"/>
      <c r="AD956" s="182"/>
      <c r="AE956" s="242"/>
      <c r="AF956" s="154"/>
      <c r="AG956" s="183"/>
      <c r="AH956" s="154"/>
      <c r="AI956" s="183"/>
      <c r="AJ956" s="184"/>
      <c r="AK956" s="185"/>
      <c r="AL956" s="154"/>
      <c r="AM956" s="183"/>
      <c r="AN956" s="154"/>
      <c r="AO956" s="183"/>
      <c r="AP956" s="186"/>
      <c r="AQ956" s="185"/>
      <c r="AR956" s="154"/>
      <c r="AS956" s="183"/>
      <c r="AT956" s="154"/>
      <c r="AU956" s="183"/>
      <c r="AV956" s="187"/>
      <c r="AW956" s="237"/>
      <c r="AX956" s="236"/>
      <c r="AY956" s="6"/>
      <c r="AZ956" s="237"/>
      <c r="BA956" s="237"/>
      <c r="BB956" s="129"/>
      <c r="BC956" s="27"/>
      <c r="BD956" s="237"/>
      <c r="BE956" s="228"/>
      <c r="BF956" s="131"/>
      <c r="BG956" s="131"/>
      <c r="BH956" s="228"/>
      <c r="BI956" s="131"/>
      <c r="BJ956" s="1"/>
      <c r="BN956" s="1"/>
      <c r="BQ956" s="178"/>
      <c r="BX956" s="178"/>
      <c r="CB956" s="178"/>
      <c r="CE956">
        <f>+AV956</f>
        <v>0</v>
      </c>
      <c r="CF956" s="297"/>
      <c r="CI956" s="178"/>
      <c r="CL956" s="178"/>
      <c r="CN956" s="1"/>
      <c r="CO956" s="281"/>
      <c r="CP956" s="1"/>
      <c r="CQ956" s="282"/>
      <c r="CR956" s="178"/>
    </row>
    <row r="957" spans="1:99" ht="18" customHeight="1" x14ac:dyDescent="0.55000000000000004">
      <c r="A957" s="178"/>
      <c r="B957" s="239"/>
      <c r="C957" s="153"/>
      <c r="D957" s="153"/>
      <c r="E957" s="146"/>
      <c r="F957" s="146"/>
      <c r="G957" s="146"/>
      <c r="H957" s="134"/>
      <c r="I957" s="146"/>
      <c r="J957" s="134"/>
      <c r="K957" s="42"/>
      <c r="L957" s="145"/>
      <c r="M957" s="146"/>
      <c r="N957" s="134"/>
      <c r="O957" s="134"/>
      <c r="P957" s="146"/>
      <c r="Q957" s="146"/>
      <c r="R957" s="134"/>
      <c r="S957" s="134"/>
      <c r="T957" s="146"/>
      <c r="U957" s="146"/>
      <c r="V957" s="134"/>
      <c r="W957" s="42"/>
      <c r="X957" s="147"/>
      <c r="Y957" s="5"/>
      <c r="Z957" s="75"/>
      <c r="AA957" s="229"/>
      <c r="AB957" s="229"/>
      <c r="AC957" s="230"/>
      <c r="AD957" s="182"/>
      <c r="AE957" s="242"/>
      <c r="AF957" s="154"/>
      <c r="AG957" s="183"/>
      <c r="AH957" s="154"/>
      <c r="AI957" s="183"/>
      <c r="AJ957" s="184"/>
      <c r="AK957" s="185"/>
      <c r="AL957" s="154"/>
      <c r="AM957" s="183"/>
      <c r="AN957" s="154"/>
      <c r="AO957" s="183"/>
      <c r="AP957" s="186"/>
      <c r="AQ957" s="185"/>
      <c r="AR957" s="154"/>
      <c r="AS957" s="183"/>
      <c r="AT957" s="154"/>
      <c r="AU957" s="183"/>
      <c r="AV957" s="187"/>
      <c r="AW957" s="237"/>
      <c r="AX957" s="236"/>
      <c r="AY957" s="6"/>
      <c r="AZ957" s="237"/>
      <c r="BA957" s="237"/>
      <c r="BB957" s="129"/>
      <c r="BC957" s="27"/>
      <c r="BD957" s="237"/>
      <c r="BE957" s="228"/>
      <c r="BF957" s="131"/>
      <c r="BG957" s="131"/>
      <c r="BH957" s="228"/>
      <c r="BI957" s="131"/>
      <c r="BJ957" s="1"/>
      <c r="BN957" s="1"/>
      <c r="BQ957" s="178"/>
      <c r="BX957" s="178"/>
      <c r="CB957" s="178"/>
      <c r="CI957" s="178"/>
      <c r="CL957" s="178"/>
      <c r="CN957" s="1"/>
      <c r="CO957" s="281"/>
      <c r="CP957" s="1"/>
      <c r="CQ957" s="282"/>
      <c r="CR957" s="178"/>
    </row>
    <row r="958" spans="1:99" ht="7" customHeight="1" thickBot="1" x14ac:dyDescent="0.6">
      <c r="A958" s="66"/>
      <c r="B958" s="145"/>
      <c r="C958" s="153"/>
      <c r="D958" s="146"/>
      <c r="E958" s="146"/>
      <c r="F958" s="146"/>
      <c r="G958" s="146"/>
      <c r="H958" s="134"/>
      <c r="I958" s="146"/>
      <c r="J958" s="134"/>
      <c r="K958" s="147"/>
      <c r="L958" s="145"/>
      <c r="M958" s="146"/>
      <c r="N958" s="134"/>
      <c r="O958" s="134"/>
      <c r="P958" s="146"/>
      <c r="Q958" s="146"/>
      <c r="R958" s="134"/>
      <c r="S958" s="134"/>
      <c r="T958" s="146"/>
      <c r="U958" s="146"/>
      <c r="V958" s="134"/>
      <c r="W958" s="42"/>
      <c r="X958" s="147"/>
      <c r="Z958" s="66"/>
      <c r="AA958" s="64"/>
      <c r="AB958" s="64"/>
      <c r="AC958" s="64"/>
      <c r="AD958" s="182"/>
      <c r="AE958" s="242"/>
      <c r="AF958" s="154"/>
      <c r="AG958" s="183"/>
      <c r="AH958" s="154"/>
      <c r="AI958" s="183"/>
      <c r="AJ958" s="184"/>
      <c r="AK958" s="185"/>
      <c r="AL958" s="154"/>
      <c r="AM958" s="183"/>
      <c r="AN958" s="154"/>
      <c r="AO958" s="183"/>
      <c r="AP958" s="186"/>
      <c r="AQ958" s="185"/>
      <c r="AR958" s="154"/>
      <c r="AS958" s="183"/>
      <c r="AT958" s="154"/>
      <c r="AU958" s="183"/>
      <c r="AV958" s="187"/>
    </row>
    <row r="959" spans="1:99" x14ac:dyDescent="0.55000000000000004">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AE959">
        <f>SUM(AD443:AD448)</f>
        <v>190</v>
      </c>
      <c r="AY959" s="45" t="s">
        <v>474</v>
      </c>
      <c r="BB959" s="45" t="s">
        <v>473</v>
      </c>
      <c r="BV959">
        <f>SUM(BV442:BV958)</f>
        <v>348220</v>
      </c>
    </row>
    <row r="960" spans="1:99" x14ac:dyDescent="0.55000000000000004">
      <c r="B960">
        <f>SUM(B554:B584)</f>
        <v>832</v>
      </c>
      <c r="AA960" s="298">
        <f>+AA881-AA880</f>
        <v>82409</v>
      </c>
      <c r="AE960">
        <f>SUM(AD797:AD957)</f>
        <v>279249</v>
      </c>
      <c r="AI960" s="258">
        <f>SUM(AI189:AI558)</f>
        <v>205</v>
      </c>
      <c r="AJ960">
        <f>SUM(AI797:AI957)</f>
        <v>8787</v>
      </c>
      <c r="AK960">
        <f>SUM(AK907:AK956)</f>
        <v>708</v>
      </c>
      <c r="AT960" s="45">
        <f>SUM(AU908:AU956)</f>
        <v>3915</v>
      </c>
      <c r="AU960">
        <f>SUM(AU889:AU918)</f>
        <v>4396</v>
      </c>
      <c r="AV960">
        <f>SUM(AU854:AU957)</f>
        <v>8280</v>
      </c>
      <c r="AY960" s="45">
        <f>SUM(AY359:AY413)</f>
        <v>69</v>
      </c>
      <c r="BB960" s="45">
        <f>SUM(BB374:BB413)</f>
        <v>941</v>
      </c>
    </row>
    <row r="961" spans="1:51" x14ac:dyDescent="0.55000000000000004">
      <c r="L961">
        <f>SUM(L97:L960)</f>
        <v>708767</v>
      </c>
      <c r="P961">
        <f>SUM(P97:P960)</f>
        <v>32092</v>
      </c>
      <c r="AD961">
        <f>SUM(AD188:AD194)</f>
        <v>82</v>
      </c>
      <c r="AJ961">
        <f>SUM(AI797:AI827)</f>
        <v>7081</v>
      </c>
      <c r="AV961">
        <f>SUM(AU797:AU827)</f>
        <v>0</v>
      </c>
      <c r="AY961" s="45" t="s">
        <v>685</v>
      </c>
    </row>
    <row r="962" spans="1:51" ht="15" customHeight="1" x14ac:dyDescent="0.55000000000000004">
      <c r="A962" s="129"/>
      <c r="D962">
        <f>SUM(B229:B259)</f>
        <v>435</v>
      </c>
      <c r="Z962" s="129"/>
      <c r="AA962" s="129"/>
      <c r="AB962" s="129"/>
      <c r="AC962" s="129"/>
      <c r="AJ962">
        <f>SUM(AI828:AI857)</f>
        <v>1483</v>
      </c>
      <c r="AV962">
        <f>SUM(AU828:AU857)</f>
        <v>12</v>
      </c>
      <c r="AY962" s="45">
        <f>SUM(AY581:AY958)</f>
        <v>2123</v>
      </c>
    </row>
    <row r="963" spans="1:51" x14ac:dyDescent="0.55000000000000004">
      <c r="AB963" s="45" t="s">
        <v>827</v>
      </c>
      <c r="AD963" s="45">
        <f>SUM(AD810:AD816)</f>
        <v>17671</v>
      </c>
      <c r="AH963" s="5">
        <f>SUM(AD797:AD827)</f>
        <v>206192</v>
      </c>
      <c r="AI963" s="6" t="s">
        <v>949</v>
      </c>
      <c r="AJ963" s="5">
        <f>SUM(AI797:AI827)</f>
        <v>7081</v>
      </c>
      <c r="AN963" s="247">
        <f>SUM(AK797:AK827)</f>
        <v>1</v>
      </c>
      <c r="AO963" s="251" t="s">
        <v>949</v>
      </c>
      <c r="AP963" s="247">
        <f>SUM(AO797:AO827)</f>
        <v>0</v>
      </c>
      <c r="AT963" s="27">
        <f>SUM(AQ797:AQ827)</f>
        <v>2905</v>
      </c>
      <c r="AU963" s="238" t="s">
        <v>949</v>
      </c>
      <c r="AV963" s="27">
        <f>SUM(AU797:AU827)</f>
        <v>0</v>
      </c>
    </row>
    <row r="964" spans="1:51" x14ac:dyDescent="0.55000000000000004">
      <c r="AH964" s="5">
        <f>SUM(AD828:AD857)</f>
        <v>44357</v>
      </c>
      <c r="AI964" s="6" t="s">
        <v>948</v>
      </c>
      <c r="AJ964" s="5">
        <f>SUM(AI828:AI857)</f>
        <v>1483</v>
      </c>
      <c r="AN964" s="247">
        <f>SUM(AK828:AK857)</f>
        <v>0</v>
      </c>
      <c r="AO964" s="251" t="s">
        <v>948</v>
      </c>
      <c r="AP964" s="247">
        <f>SUM(AO828:AO857)</f>
        <v>0</v>
      </c>
      <c r="AT964" s="27">
        <f>SUM(AQ828:AQ857)</f>
        <v>92489</v>
      </c>
      <c r="AU964" s="238" t="s">
        <v>948</v>
      </c>
      <c r="AV964" s="27">
        <f>SUM(AU828:AU857)</f>
        <v>12</v>
      </c>
    </row>
    <row r="965" spans="1:51" x14ac:dyDescent="0.55000000000000004">
      <c r="AH965" s="5">
        <f>SUM(AD858:AD888)</f>
        <v>1728</v>
      </c>
      <c r="AI965" s="6" t="s">
        <v>914</v>
      </c>
      <c r="AJ965" s="5">
        <f>SUM(AI858:AI888)</f>
        <v>70</v>
      </c>
      <c r="AN965" s="247">
        <f>SUM(AK858:AK888)</f>
        <v>1</v>
      </c>
      <c r="AO965" s="251" t="s">
        <v>914</v>
      </c>
      <c r="AP965" s="247">
        <f>SUM(AO858:AO888)</f>
        <v>0</v>
      </c>
      <c r="AT965" s="27">
        <f>SUM(AQ858:AQ888)</f>
        <v>1917100</v>
      </c>
      <c r="AU965" s="238" t="s">
        <v>914</v>
      </c>
      <c r="AV965" s="27">
        <f>SUM(AU858:AU888)</f>
        <v>1390</v>
      </c>
    </row>
    <row r="966" spans="1:51" x14ac:dyDescent="0.55000000000000004">
      <c r="AH966" s="5">
        <f>SUM(AD889:AD918)</f>
        <v>5667</v>
      </c>
      <c r="AI966" s="6" t="s">
        <v>947</v>
      </c>
      <c r="AJ966" s="5">
        <f>SUM(AI889:AI918)</f>
        <v>23</v>
      </c>
      <c r="AN966" s="247">
        <f>SUM(AK889:AK918)</f>
        <v>181</v>
      </c>
      <c r="AO966" s="251" t="s">
        <v>947</v>
      </c>
      <c r="AP966" s="247">
        <f>SUM(AO889:AO918)</f>
        <v>0</v>
      </c>
      <c r="AT966" s="27">
        <f>SUM(AQ889:AQ918)</f>
        <v>1734300</v>
      </c>
      <c r="AU966" s="238" t="s">
        <v>947</v>
      </c>
      <c r="AV966" s="27">
        <f>SUM(AU889:AU918)</f>
        <v>4396</v>
      </c>
    </row>
    <row r="967" spans="1:51" x14ac:dyDescent="0.55000000000000004">
      <c r="AH967" s="5">
        <f>SUM(AD919:AD949)</f>
        <v>17832</v>
      </c>
      <c r="AI967" s="6" t="s">
        <v>966</v>
      </c>
      <c r="AJ967" s="5">
        <f>SUM(AI919:AI949)</f>
        <v>102</v>
      </c>
      <c r="AN967" s="247">
        <f>SUM(AK919:AK949)</f>
        <v>527</v>
      </c>
      <c r="AO967" s="251" t="s">
        <v>966</v>
      </c>
      <c r="AP967" s="247">
        <f>SUM(AO919:AO949)</f>
        <v>6</v>
      </c>
      <c r="AT967" s="27">
        <f>SUM(AQ919:AQ949)</f>
        <v>820902</v>
      </c>
      <c r="AU967" s="238" t="s">
        <v>966</v>
      </c>
      <c r="AV967" s="27">
        <f>SUM(AU919:AU949)</f>
        <v>2276</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28"/>
  <sheetViews>
    <sheetView zoomScale="115" zoomScaleNormal="115" workbookViewId="0">
      <pane xSplit="3" ySplit="1" topLeftCell="D709" activePane="bottomRight" state="frozen"/>
      <selection pane="topRight" activeCell="C1" sqref="C1"/>
      <selection pane="bottomLeft" activeCell="A2" sqref="A2"/>
      <selection pane="bottomRight" activeCell="G718" sqref="G718"/>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55000000000000004">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55000000000000004">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55000000000000004">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55000000000000004">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55000000000000004">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55000000000000004">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55000000000000004">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55000000000000004">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55000000000000004">
      <c r="B701" s="300">
        <f t="shared" ref="B701" si="131">SUM(D701:AF701)-J701</f>
        <v>52</v>
      </c>
      <c r="C701" s="123">
        <v>44762</v>
      </c>
      <c r="D701" s="106">
        <v>2</v>
      </c>
      <c r="E701" s="106">
        <v>11</v>
      </c>
      <c r="F701" s="106">
        <v>4</v>
      </c>
      <c r="G701" s="106">
        <v>2</v>
      </c>
      <c r="H701" s="106">
        <v>6</v>
      </c>
      <c r="I701" s="106">
        <v>12</v>
      </c>
      <c r="J701" s="300">
        <f t="shared" ref="J701" si="132">SUM(K701:AE701)</f>
        <v>15</v>
      </c>
      <c r="K701" s="106">
        <v>2</v>
      </c>
      <c r="O701" s="106">
        <v>1</v>
      </c>
      <c r="V701" s="106">
        <v>1</v>
      </c>
      <c r="W701" s="106">
        <v>4</v>
      </c>
      <c r="Z701" s="106">
        <v>5</v>
      </c>
      <c r="AB701" s="106">
        <v>1</v>
      </c>
      <c r="AD701" s="106">
        <v>1</v>
      </c>
      <c r="AF701" s="301"/>
      <c r="AG701" s="123">
        <f t="shared" ref="AG701" si="133">+C701</f>
        <v>44762</v>
      </c>
      <c r="AH701" s="302">
        <f t="shared" ref="AH701" si="134">+AK701-AI701-AJ701</f>
        <v>44</v>
      </c>
      <c r="AI701" s="302">
        <f t="shared" ref="AI701" si="135">+H701</f>
        <v>6</v>
      </c>
      <c r="AJ701" s="106">
        <f t="shared" ref="AJ701" si="136">+D701</f>
        <v>2</v>
      </c>
      <c r="AK701" s="302">
        <f t="shared" ref="AK701" si="137">+B701</f>
        <v>52</v>
      </c>
    </row>
    <row r="702" spans="2:37" s="106" customFormat="1" ht="17.5" customHeight="1" x14ac:dyDescent="0.55000000000000004">
      <c r="B702" s="300">
        <f t="shared" ref="B702" si="138">SUM(D702:AF702)-J702</f>
        <v>69</v>
      </c>
      <c r="C702" s="123">
        <v>44763</v>
      </c>
      <c r="D702" s="106">
        <v>9</v>
      </c>
      <c r="E702" s="106">
        <v>33</v>
      </c>
      <c r="F702" s="106">
        <v>8</v>
      </c>
      <c r="G702" s="106">
        <v>1</v>
      </c>
      <c r="I702" s="106">
        <v>10</v>
      </c>
      <c r="J702" s="300">
        <f t="shared" ref="J702" si="139">SUM(K702:AE702)</f>
        <v>8</v>
      </c>
      <c r="K702" s="106">
        <v>3</v>
      </c>
      <c r="Z702" s="106">
        <v>2</v>
      </c>
      <c r="AD702" s="106">
        <v>2</v>
      </c>
      <c r="AE702" s="106">
        <v>1</v>
      </c>
      <c r="AF702" s="301"/>
      <c r="AG702" s="123">
        <f t="shared" ref="AG702" si="140">+C702</f>
        <v>44763</v>
      </c>
      <c r="AH702" s="302">
        <f t="shared" ref="AH702" si="141">+AK702-AI702-AJ702</f>
        <v>60</v>
      </c>
      <c r="AI702" s="302">
        <f t="shared" ref="AI702" si="142">+H702</f>
        <v>0</v>
      </c>
      <c r="AJ702" s="106">
        <f t="shared" ref="AJ702" si="143">+D702</f>
        <v>9</v>
      </c>
      <c r="AK702" s="302">
        <f t="shared" ref="AK702" si="144">+B702</f>
        <v>69</v>
      </c>
    </row>
    <row r="703" spans="2:37" s="106" customFormat="1" ht="17.5" customHeight="1" x14ac:dyDescent="0.55000000000000004">
      <c r="B703" s="300">
        <f t="shared" ref="B703" si="145">SUM(D703:AF703)-J703</f>
        <v>36</v>
      </c>
      <c r="C703" s="123">
        <v>44764</v>
      </c>
      <c r="D703" s="106">
        <v>4</v>
      </c>
      <c r="E703" s="106">
        <v>8</v>
      </c>
      <c r="F703" s="106">
        <v>4</v>
      </c>
      <c r="I703" s="106">
        <v>9</v>
      </c>
      <c r="J703" s="300">
        <f t="shared" ref="J703" si="146">SUM(K703:AE703)</f>
        <v>11</v>
      </c>
      <c r="K703" s="106">
        <v>1</v>
      </c>
      <c r="M703" s="106">
        <v>2</v>
      </c>
      <c r="O703" s="106">
        <v>1</v>
      </c>
      <c r="Z703" s="106">
        <v>1</v>
      </c>
      <c r="AB703" s="106">
        <v>1</v>
      </c>
      <c r="AD703" s="106">
        <v>5</v>
      </c>
      <c r="AF703" s="301"/>
      <c r="AG703" s="123">
        <f t="shared" ref="AG703" si="147">+C703</f>
        <v>44764</v>
      </c>
      <c r="AH703" s="302">
        <f t="shared" ref="AH703" si="148">+AK703-AI703-AJ703</f>
        <v>32</v>
      </c>
      <c r="AI703" s="302">
        <f t="shared" ref="AI703" si="149">+H703</f>
        <v>0</v>
      </c>
      <c r="AJ703" s="106">
        <f t="shared" ref="AJ703" si="150">+D703</f>
        <v>4</v>
      </c>
      <c r="AK703" s="302">
        <f t="shared" ref="AK703" si="151">+B703</f>
        <v>36</v>
      </c>
    </row>
    <row r="704" spans="2:37" s="106" customFormat="1" ht="17.5" customHeight="1" x14ac:dyDescent="0.55000000000000004">
      <c r="B704" s="300">
        <f t="shared" ref="B704:B705" si="152">SUM(D704:AF704)-J704</f>
        <v>42</v>
      </c>
      <c r="C704" s="123">
        <v>44765</v>
      </c>
      <c r="D704" s="106">
        <v>7</v>
      </c>
      <c r="E704" s="106">
        <v>13</v>
      </c>
      <c r="F704" s="106">
        <v>2</v>
      </c>
      <c r="H704" s="106">
        <v>2</v>
      </c>
      <c r="I704" s="106">
        <v>6</v>
      </c>
      <c r="J704" s="300">
        <f t="shared" ref="J704:J705" si="153">SUM(K704:AE704)</f>
        <v>12</v>
      </c>
      <c r="K704" s="106">
        <v>2</v>
      </c>
      <c r="O704" s="106">
        <v>1</v>
      </c>
      <c r="V704" s="106">
        <v>1</v>
      </c>
      <c r="AB704" s="106">
        <v>4</v>
      </c>
      <c r="AD704" s="106">
        <v>2</v>
      </c>
      <c r="AE704" s="106">
        <v>2</v>
      </c>
      <c r="AF704" s="301"/>
      <c r="AG704" s="123">
        <f t="shared" ref="AG704:AG705" si="154">+C704</f>
        <v>44765</v>
      </c>
      <c r="AH704" s="302">
        <f t="shared" ref="AH704:AH705" si="155">+AK704-AI704-AJ704</f>
        <v>33</v>
      </c>
      <c r="AI704" s="302">
        <f t="shared" ref="AI704:AI705" si="156">+H704</f>
        <v>2</v>
      </c>
      <c r="AJ704" s="106">
        <f t="shared" ref="AJ704:AJ705" si="157">+D704</f>
        <v>7</v>
      </c>
      <c r="AK704" s="302">
        <f t="shared" ref="AK704:AK705" si="158">+B704</f>
        <v>42</v>
      </c>
    </row>
    <row r="705" spans="2:37" s="106" customFormat="1" ht="17.5" customHeight="1" x14ac:dyDescent="0.55000000000000004">
      <c r="B705" s="300">
        <f t="shared" si="152"/>
        <v>49</v>
      </c>
      <c r="C705" s="123">
        <v>44766</v>
      </c>
      <c r="D705" s="106">
        <v>7</v>
      </c>
      <c r="E705" s="106">
        <v>19</v>
      </c>
      <c r="F705" s="106">
        <v>6</v>
      </c>
      <c r="I705" s="106">
        <v>6</v>
      </c>
      <c r="J705" s="300">
        <f t="shared" si="153"/>
        <v>11</v>
      </c>
      <c r="K705" s="106">
        <v>4</v>
      </c>
      <c r="O705" s="106">
        <v>1</v>
      </c>
      <c r="V705" s="106">
        <v>1</v>
      </c>
      <c r="Y705" s="106">
        <v>2</v>
      </c>
      <c r="AB705" s="106">
        <v>1</v>
      </c>
      <c r="AD705" s="106">
        <v>2</v>
      </c>
      <c r="AF705" s="301"/>
      <c r="AG705" s="123">
        <f t="shared" si="154"/>
        <v>44766</v>
      </c>
      <c r="AH705" s="302">
        <f t="shared" si="155"/>
        <v>42</v>
      </c>
      <c r="AI705" s="302">
        <f t="shared" si="156"/>
        <v>0</v>
      </c>
      <c r="AJ705" s="106">
        <f t="shared" si="157"/>
        <v>7</v>
      </c>
      <c r="AK705" s="302">
        <f t="shared" si="158"/>
        <v>49</v>
      </c>
    </row>
    <row r="706" spans="2:37" s="106" customFormat="1" ht="17.5" customHeight="1" x14ac:dyDescent="0.55000000000000004">
      <c r="B706" s="300">
        <f t="shared" ref="B706" si="159">SUM(D706:AF706)-J706</f>
        <v>50</v>
      </c>
      <c r="C706" s="123">
        <v>44767</v>
      </c>
      <c r="D706" s="106">
        <v>2</v>
      </c>
      <c r="E706" s="106">
        <v>19</v>
      </c>
      <c r="F706" s="106">
        <v>6</v>
      </c>
      <c r="I706" s="106">
        <v>11</v>
      </c>
      <c r="J706" s="300">
        <f t="shared" ref="J706" si="160">SUM(K706:AE706)</f>
        <v>12</v>
      </c>
      <c r="K706" s="106">
        <v>2</v>
      </c>
      <c r="M706" s="106">
        <v>1</v>
      </c>
      <c r="O706" s="106">
        <v>1</v>
      </c>
      <c r="T706" s="106">
        <v>1</v>
      </c>
      <c r="Y706" s="106">
        <v>1</v>
      </c>
      <c r="AB706" s="106">
        <v>2</v>
      </c>
      <c r="AD706" s="106">
        <v>1</v>
      </c>
      <c r="AE706" s="106">
        <v>3</v>
      </c>
      <c r="AF706" s="301"/>
      <c r="AG706" s="123">
        <f t="shared" ref="AG706" si="161">+C706</f>
        <v>44767</v>
      </c>
      <c r="AH706" s="302">
        <f t="shared" ref="AH706" si="162">+AK706-AI706-AJ706</f>
        <v>48</v>
      </c>
      <c r="AI706" s="302">
        <f t="shared" ref="AI706" si="163">+H706</f>
        <v>0</v>
      </c>
      <c r="AJ706" s="106">
        <f t="shared" ref="AJ706" si="164">+D706</f>
        <v>2</v>
      </c>
      <c r="AK706" s="302">
        <f t="shared" ref="AK706" si="165">+B706</f>
        <v>50</v>
      </c>
    </row>
    <row r="707" spans="2:37" s="106" customFormat="1" ht="17.5" customHeight="1" x14ac:dyDescent="0.55000000000000004">
      <c r="B707" s="300">
        <f t="shared" ref="B707" si="166">SUM(D707:AF707)-J707</f>
        <v>41</v>
      </c>
      <c r="C707" s="123">
        <v>44768</v>
      </c>
      <c r="D707" s="106">
        <v>7</v>
      </c>
      <c r="E707" s="106">
        <v>18</v>
      </c>
      <c r="F707" s="106">
        <v>2</v>
      </c>
      <c r="I707" s="106">
        <v>10</v>
      </c>
      <c r="J707" s="300">
        <f t="shared" ref="J707" si="167">SUM(K707:AE707)</f>
        <v>4</v>
      </c>
      <c r="O707" s="106">
        <v>1</v>
      </c>
      <c r="Y707" s="106">
        <v>1</v>
      </c>
      <c r="AB707" s="106">
        <v>1</v>
      </c>
      <c r="AD707" s="106">
        <v>1</v>
      </c>
      <c r="AF707" s="301"/>
      <c r="AG707" s="123">
        <f t="shared" ref="AG707" si="168">+C707</f>
        <v>44768</v>
      </c>
      <c r="AH707" s="302">
        <f t="shared" ref="AH707" si="169">+AK707-AI707-AJ707</f>
        <v>34</v>
      </c>
      <c r="AI707" s="302">
        <f t="shared" ref="AI707" si="170">+H707</f>
        <v>0</v>
      </c>
      <c r="AJ707" s="106">
        <f t="shared" ref="AJ707" si="171">+D707</f>
        <v>7</v>
      </c>
      <c r="AK707" s="302">
        <f t="shared" ref="AK707" si="172">+B707</f>
        <v>41</v>
      </c>
    </row>
    <row r="708" spans="2:37" s="106" customFormat="1" ht="17.5" customHeight="1" x14ac:dyDescent="0.55000000000000004">
      <c r="B708" s="300">
        <f t="shared" ref="B708" si="173">SUM(D708:AF708)-J708</f>
        <v>33</v>
      </c>
      <c r="C708" s="123">
        <v>44769</v>
      </c>
      <c r="D708" s="106">
        <v>9</v>
      </c>
      <c r="E708" s="106">
        <v>10</v>
      </c>
      <c r="F708" s="106">
        <v>2</v>
      </c>
      <c r="H708" s="106">
        <v>1</v>
      </c>
      <c r="I708" s="106">
        <v>5</v>
      </c>
      <c r="J708" s="300">
        <f t="shared" ref="J708" si="174">SUM(K708:AE708)</f>
        <v>6</v>
      </c>
      <c r="O708" s="106">
        <v>2</v>
      </c>
      <c r="R708" s="106">
        <v>1</v>
      </c>
      <c r="Y708" s="106">
        <v>1</v>
      </c>
      <c r="AB708" s="106">
        <v>1</v>
      </c>
      <c r="AE708" s="106">
        <v>1</v>
      </c>
      <c r="AF708" s="301"/>
      <c r="AG708" s="123">
        <f t="shared" ref="AG708" si="175">+C708</f>
        <v>44769</v>
      </c>
      <c r="AH708" s="302">
        <f t="shared" ref="AH708" si="176">+AK708-AI708-AJ708</f>
        <v>23</v>
      </c>
      <c r="AI708" s="302">
        <f t="shared" ref="AI708" si="177">+H708</f>
        <v>1</v>
      </c>
      <c r="AJ708" s="106">
        <f t="shared" ref="AJ708" si="178">+D708</f>
        <v>9</v>
      </c>
      <c r="AK708" s="302">
        <f t="shared" ref="AK708" si="179">+B708</f>
        <v>33</v>
      </c>
    </row>
    <row r="709" spans="2:37" s="106" customFormat="1" ht="17.5" customHeight="1" x14ac:dyDescent="0.55000000000000004">
      <c r="B709" s="300">
        <f t="shared" ref="B709" si="180">SUM(D709:AF709)-J709</f>
        <v>49</v>
      </c>
      <c r="C709" s="123">
        <v>44770</v>
      </c>
      <c r="D709" s="106">
        <v>4</v>
      </c>
      <c r="E709" s="106">
        <v>11</v>
      </c>
      <c r="F709" s="106">
        <v>4</v>
      </c>
      <c r="I709" s="106">
        <v>14</v>
      </c>
      <c r="J709" s="300">
        <f t="shared" ref="J709" si="181">SUM(K709:AE709)</f>
        <v>16</v>
      </c>
      <c r="K709" s="106">
        <v>2</v>
      </c>
      <c r="M709" s="106">
        <v>1</v>
      </c>
      <c r="O709" s="106">
        <v>2</v>
      </c>
      <c r="R709" s="106">
        <v>2</v>
      </c>
      <c r="V709" s="106">
        <v>1</v>
      </c>
      <c r="AB709" s="106">
        <v>7</v>
      </c>
      <c r="AD709" s="106">
        <v>1</v>
      </c>
      <c r="AF709" s="301"/>
      <c r="AG709" s="123">
        <f t="shared" ref="AG709" si="182">+C709</f>
        <v>44770</v>
      </c>
      <c r="AH709" s="302">
        <f t="shared" ref="AH709" si="183">+AK709-AI709-AJ709</f>
        <v>45</v>
      </c>
      <c r="AI709" s="302">
        <f t="shared" ref="AI709" si="184">+H709</f>
        <v>0</v>
      </c>
      <c r="AJ709" s="106">
        <f t="shared" ref="AJ709" si="185">+D709</f>
        <v>4</v>
      </c>
      <c r="AK709" s="302">
        <f t="shared" ref="AK709" si="186">+B709</f>
        <v>49</v>
      </c>
    </row>
    <row r="710" spans="2:37" s="106" customFormat="1" ht="17.5" customHeight="1" x14ac:dyDescent="0.55000000000000004">
      <c r="B710" s="300">
        <f t="shared" ref="B710" si="187">SUM(D710:AF710)-J710</f>
        <v>51</v>
      </c>
      <c r="C710" s="123">
        <v>44771</v>
      </c>
      <c r="D710" s="106">
        <v>12</v>
      </c>
      <c r="E710" s="106">
        <v>6</v>
      </c>
      <c r="F710" s="106">
        <v>4</v>
      </c>
      <c r="H710" s="106">
        <v>1</v>
      </c>
      <c r="I710" s="106">
        <v>13</v>
      </c>
      <c r="J710" s="300">
        <f t="shared" ref="J710" si="188">SUM(K710:AE710)</f>
        <v>15</v>
      </c>
      <c r="K710" s="106">
        <v>5</v>
      </c>
      <c r="O710" s="106">
        <v>4</v>
      </c>
      <c r="T710" s="106">
        <v>1</v>
      </c>
      <c r="Y710" s="106">
        <v>2</v>
      </c>
      <c r="AB710" s="106">
        <v>2</v>
      </c>
      <c r="AC710" s="106">
        <v>1</v>
      </c>
      <c r="AF710" s="301"/>
      <c r="AG710" s="123">
        <f t="shared" ref="AG710" si="189">+C710</f>
        <v>44771</v>
      </c>
      <c r="AH710" s="302">
        <f t="shared" ref="AH710" si="190">+AK710-AI710-AJ710</f>
        <v>38</v>
      </c>
      <c r="AI710" s="302">
        <f t="shared" ref="AI710" si="191">+H710</f>
        <v>1</v>
      </c>
      <c r="AJ710" s="106">
        <f t="shared" ref="AJ710" si="192">+D710</f>
        <v>12</v>
      </c>
      <c r="AK710" s="302">
        <f t="shared" ref="AK710" si="193">+B710</f>
        <v>51</v>
      </c>
    </row>
    <row r="711" spans="2:37" s="106" customFormat="1" ht="17.5" customHeight="1" x14ac:dyDescent="0.55000000000000004">
      <c r="B711" s="300">
        <f t="shared" ref="B711" si="194">SUM(D711:AF711)-J711</f>
        <v>42</v>
      </c>
      <c r="C711" s="123">
        <v>44772</v>
      </c>
      <c r="D711" s="106">
        <v>9</v>
      </c>
      <c r="E711" s="106">
        <v>9</v>
      </c>
      <c r="F711" s="106">
        <v>6</v>
      </c>
      <c r="I711" s="106">
        <v>7</v>
      </c>
      <c r="J711" s="300">
        <f t="shared" ref="J711" si="195">SUM(K711:AE711)</f>
        <v>11</v>
      </c>
      <c r="K711" s="106">
        <v>4</v>
      </c>
      <c r="O711" s="106">
        <v>3</v>
      </c>
      <c r="S711" s="106">
        <v>1</v>
      </c>
      <c r="U711" s="106">
        <v>1</v>
      </c>
      <c r="Y711" s="106">
        <v>1</v>
      </c>
      <c r="AD711" s="106">
        <v>1</v>
      </c>
      <c r="AF711" s="301"/>
      <c r="AG711" s="123">
        <f t="shared" ref="AG711" si="196">+C711</f>
        <v>44772</v>
      </c>
      <c r="AH711" s="302">
        <f t="shared" ref="AH711" si="197">+AK711-AI711-AJ711</f>
        <v>33</v>
      </c>
      <c r="AI711" s="302">
        <f t="shared" ref="AI711" si="198">+H711</f>
        <v>0</v>
      </c>
      <c r="AJ711" s="106">
        <f t="shared" ref="AJ711" si="199">+D711</f>
        <v>9</v>
      </c>
      <c r="AK711" s="302">
        <f t="shared" ref="AK711" si="200">+B711</f>
        <v>42</v>
      </c>
    </row>
    <row r="712" spans="2:37" s="106" customFormat="1" ht="17.5" customHeight="1" x14ac:dyDescent="0.55000000000000004">
      <c r="B712" s="300">
        <f t="shared" ref="B712" si="201">SUM(D712:AF712)-J712</f>
        <v>51</v>
      </c>
      <c r="C712" s="123">
        <v>44773</v>
      </c>
      <c r="D712" s="106">
        <v>6</v>
      </c>
      <c r="E712" s="106">
        <v>19</v>
      </c>
      <c r="F712" s="106">
        <v>6</v>
      </c>
      <c r="I712" s="106">
        <v>5</v>
      </c>
      <c r="J712" s="300">
        <f t="shared" ref="J712" si="202">SUM(K712:AE712)</f>
        <v>15</v>
      </c>
      <c r="K712" s="106">
        <v>5</v>
      </c>
      <c r="O712" s="106">
        <v>1</v>
      </c>
      <c r="S712" s="106">
        <v>2</v>
      </c>
      <c r="Y712" s="106">
        <v>1</v>
      </c>
      <c r="AB712" s="106">
        <v>3</v>
      </c>
      <c r="AC712" s="106">
        <v>1</v>
      </c>
      <c r="AD712" s="106">
        <v>2</v>
      </c>
      <c r="AF712" s="301"/>
      <c r="AG712" s="123">
        <f t="shared" ref="AG712" si="203">+C712</f>
        <v>44773</v>
      </c>
      <c r="AH712" s="302">
        <f t="shared" ref="AH712" si="204">+AK712-AI712-AJ712</f>
        <v>45</v>
      </c>
      <c r="AI712" s="302">
        <f t="shared" ref="AI712" si="205">+H712</f>
        <v>0</v>
      </c>
      <c r="AJ712" s="106">
        <f t="shared" ref="AJ712" si="206">+D712</f>
        <v>6</v>
      </c>
      <c r="AK712" s="302">
        <f t="shared" ref="AK712" si="207">+B712</f>
        <v>51</v>
      </c>
    </row>
    <row r="713" spans="2:37" s="106" customFormat="1" ht="17.5" customHeight="1" x14ac:dyDescent="0.55000000000000004">
      <c r="B713" s="300">
        <f t="shared" ref="B713" si="208">SUM(D713:AF713)-J713</f>
        <v>61</v>
      </c>
      <c r="C713" s="123">
        <v>44774</v>
      </c>
      <c r="D713" s="106">
        <v>8</v>
      </c>
      <c r="E713" s="106">
        <v>30</v>
      </c>
      <c r="F713" s="106">
        <v>3</v>
      </c>
      <c r="H713" s="106">
        <v>3</v>
      </c>
      <c r="I713" s="106">
        <v>8</v>
      </c>
      <c r="J713" s="300">
        <f t="shared" ref="J713" si="209">SUM(K713:AE713)</f>
        <v>9</v>
      </c>
      <c r="K713" s="106">
        <v>3</v>
      </c>
      <c r="M713" s="106">
        <v>1</v>
      </c>
      <c r="O713" s="106">
        <v>1</v>
      </c>
      <c r="V713" s="106">
        <v>4</v>
      </c>
      <c r="AF713" s="301"/>
      <c r="AG713" s="123">
        <f t="shared" ref="AG713" si="210">+C713</f>
        <v>44774</v>
      </c>
      <c r="AH713" s="302">
        <f t="shared" ref="AH713" si="211">+AK713-AI713-AJ713</f>
        <v>50</v>
      </c>
      <c r="AI713" s="302">
        <f t="shared" ref="AI713" si="212">+H713</f>
        <v>3</v>
      </c>
      <c r="AJ713" s="106">
        <f t="shared" ref="AJ713" si="213">+D713</f>
        <v>8</v>
      </c>
      <c r="AK713" s="302">
        <f t="shared" ref="AK713" si="214">+B713</f>
        <v>61</v>
      </c>
    </row>
    <row r="714" spans="2:37" s="106" customFormat="1" ht="17.5" customHeight="1" x14ac:dyDescent="0.55000000000000004">
      <c r="B714" s="300">
        <f t="shared" ref="B714" si="215">SUM(D714:AF714)-J714</f>
        <v>63</v>
      </c>
      <c r="C714" s="123">
        <v>44775</v>
      </c>
      <c r="D714" s="106">
        <v>6</v>
      </c>
      <c r="E714" s="106">
        <v>19</v>
      </c>
      <c r="F714" s="106">
        <v>4</v>
      </c>
      <c r="H714" s="106">
        <v>4</v>
      </c>
      <c r="I714" s="106">
        <v>10</v>
      </c>
      <c r="J714" s="300">
        <f t="shared" ref="J714" si="216">SUM(K714:AE714)</f>
        <v>20</v>
      </c>
      <c r="K714" s="106">
        <v>6</v>
      </c>
      <c r="M714" s="106">
        <v>1</v>
      </c>
      <c r="S714" s="106">
        <v>4</v>
      </c>
      <c r="X714" s="106">
        <v>4</v>
      </c>
      <c r="Y714" s="106">
        <v>1</v>
      </c>
      <c r="AB714" s="106">
        <v>1</v>
      </c>
      <c r="AD714" s="106">
        <v>2</v>
      </c>
      <c r="AE714" s="106">
        <v>1</v>
      </c>
      <c r="AF714" s="301"/>
      <c r="AG714" s="123">
        <f t="shared" ref="AG714" si="217">+C714</f>
        <v>44775</v>
      </c>
      <c r="AH714" s="302">
        <f t="shared" ref="AH714" si="218">+AK714-AI714-AJ714</f>
        <v>53</v>
      </c>
      <c r="AI714" s="302">
        <f t="shared" ref="AI714" si="219">+H714</f>
        <v>4</v>
      </c>
      <c r="AJ714" s="106">
        <f t="shared" ref="AJ714" si="220">+D714</f>
        <v>6</v>
      </c>
      <c r="AK714" s="302">
        <f t="shared" ref="AK714" si="221">+B714</f>
        <v>63</v>
      </c>
    </row>
    <row r="715" spans="2:37" s="106" customFormat="1" ht="17.5" customHeight="1" x14ac:dyDescent="0.55000000000000004">
      <c r="B715" s="300">
        <f t="shared" ref="B715" si="222">SUM(D715:AF715)-J715</f>
        <v>58</v>
      </c>
      <c r="C715" s="123">
        <v>44776</v>
      </c>
      <c r="D715" s="106">
        <v>8</v>
      </c>
      <c r="E715" s="106">
        <v>29</v>
      </c>
      <c r="H715" s="106">
        <v>1</v>
      </c>
      <c r="I715" s="106">
        <v>8</v>
      </c>
      <c r="J715" s="300">
        <f t="shared" ref="J715" si="223">SUM(K715:AE715)</f>
        <v>12</v>
      </c>
      <c r="K715" s="106">
        <v>1</v>
      </c>
      <c r="M715" s="106">
        <v>2</v>
      </c>
      <c r="S715" s="106">
        <v>3</v>
      </c>
      <c r="V715" s="106">
        <v>1</v>
      </c>
      <c r="Y715" s="106">
        <v>2</v>
      </c>
      <c r="Z715" s="106">
        <v>2</v>
      </c>
      <c r="AB715" s="106">
        <v>1</v>
      </c>
      <c r="AF715" s="301"/>
      <c r="AG715" s="123">
        <f t="shared" ref="AG715:AG716" si="224">+C715</f>
        <v>44776</v>
      </c>
      <c r="AH715" s="302">
        <f t="shared" ref="AH715:AH716" si="225">+AK715-AI715-AJ715</f>
        <v>49</v>
      </c>
      <c r="AI715" s="302">
        <f t="shared" ref="AI715:AI716" si="226">+H715</f>
        <v>1</v>
      </c>
      <c r="AJ715" s="106">
        <f t="shared" ref="AJ715:AJ716" si="227">+D715</f>
        <v>8</v>
      </c>
      <c r="AK715" s="302">
        <f t="shared" ref="AK715:AK716" si="228">+B715</f>
        <v>58</v>
      </c>
    </row>
    <row r="716" spans="2:37" s="106" customFormat="1" ht="17.5" customHeight="1" x14ac:dyDescent="0.55000000000000004">
      <c r="B716" s="300">
        <f t="shared" ref="B716" si="229">SUM(D716:AF716)-J716</f>
        <v>60</v>
      </c>
      <c r="C716" s="123">
        <v>44777</v>
      </c>
      <c r="D716" s="106">
        <v>5</v>
      </c>
      <c r="E716" s="106">
        <v>14</v>
      </c>
      <c r="F716" s="106">
        <v>5</v>
      </c>
      <c r="H716" s="106">
        <v>1</v>
      </c>
      <c r="I716" s="106">
        <v>18</v>
      </c>
      <c r="J716" s="300">
        <f t="shared" ref="J716" si="230">SUM(K716:AE716)</f>
        <v>17</v>
      </c>
      <c r="K716" s="106">
        <v>3</v>
      </c>
      <c r="O716" s="106">
        <v>4</v>
      </c>
      <c r="S716" s="106">
        <v>1</v>
      </c>
      <c r="Z716" s="106">
        <v>6</v>
      </c>
      <c r="AB716" s="106">
        <v>2</v>
      </c>
      <c r="AE716" s="106">
        <v>1</v>
      </c>
      <c r="AF716" s="301"/>
      <c r="AG716" s="123">
        <f t="shared" si="224"/>
        <v>44777</v>
      </c>
      <c r="AH716" s="302">
        <f t="shared" si="225"/>
        <v>54</v>
      </c>
      <c r="AI716" s="302">
        <f t="shared" si="226"/>
        <v>1</v>
      </c>
      <c r="AJ716" s="106">
        <f t="shared" si="227"/>
        <v>5</v>
      </c>
      <c r="AK716" s="302">
        <f t="shared" si="228"/>
        <v>60</v>
      </c>
    </row>
    <row r="717" spans="2:37" s="106" customFormat="1" ht="17.5" customHeight="1" x14ac:dyDescent="0.55000000000000004">
      <c r="B717" s="300">
        <f t="shared" ref="B717" si="231">SUM(D717:AF717)-J717</f>
        <v>51</v>
      </c>
      <c r="C717" s="123">
        <v>44778</v>
      </c>
      <c r="D717" s="106">
        <v>8</v>
      </c>
      <c r="E717" s="106">
        <v>11</v>
      </c>
      <c r="F717" s="106">
        <v>4</v>
      </c>
      <c r="H717" s="106">
        <v>6</v>
      </c>
      <c r="I717" s="106">
        <v>11</v>
      </c>
      <c r="J717" s="300">
        <f t="shared" ref="J717" si="232">SUM(K717:AE717)</f>
        <v>11</v>
      </c>
      <c r="K717" s="106">
        <v>5</v>
      </c>
      <c r="S717" s="106">
        <v>1</v>
      </c>
      <c r="U717" s="106">
        <v>1</v>
      </c>
      <c r="V717" s="106">
        <v>1</v>
      </c>
      <c r="Y717" s="106">
        <v>1</v>
      </c>
      <c r="AB717" s="106">
        <v>1</v>
      </c>
      <c r="AD717" s="106">
        <v>1</v>
      </c>
      <c r="AF717" s="301"/>
      <c r="AG717" s="123">
        <f t="shared" ref="AG717" si="233">+C717</f>
        <v>44778</v>
      </c>
      <c r="AH717" s="302">
        <f t="shared" ref="AH717" si="234">+AK717-AI717-AJ717</f>
        <v>37</v>
      </c>
      <c r="AI717" s="302">
        <f t="shared" ref="AI717" si="235">+H717</f>
        <v>6</v>
      </c>
      <c r="AJ717" s="106">
        <f t="shared" ref="AJ717" si="236">+D717</f>
        <v>8</v>
      </c>
      <c r="AK717" s="302">
        <f t="shared" ref="AK717" si="237">+B717</f>
        <v>51</v>
      </c>
    </row>
    <row r="718" spans="2:37" s="106" customFormat="1" ht="17.5" customHeight="1" x14ac:dyDescent="0.55000000000000004">
      <c r="B718" s="300"/>
      <c r="C718" s="123"/>
      <c r="J718" s="300"/>
      <c r="AF718" s="301"/>
      <c r="AG718" s="123"/>
      <c r="AH718" s="302"/>
      <c r="AI718" s="302"/>
      <c r="AK718" s="302"/>
    </row>
    <row r="719" spans="2:37" ht="17.5" customHeight="1" x14ac:dyDescent="0.55000000000000004">
      <c r="B719" s="264"/>
      <c r="C719" s="1"/>
      <c r="E719" s="292"/>
      <c r="J719" s="264"/>
      <c r="AG719" s="1"/>
      <c r="AH719" s="265"/>
      <c r="AI719" s="265"/>
    </row>
    <row r="720" spans="2:37" x14ac:dyDescent="0.55000000000000004">
      <c r="B720" s="239"/>
      <c r="C720" s="1"/>
      <c r="AG720" s="277">
        <v>1</v>
      </c>
    </row>
    <row r="721" spans="2:38" s="263" customFormat="1" ht="5" customHeight="1" x14ac:dyDescent="0.55000000000000004">
      <c r="B721" s="262"/>
      <c r="C721" s="261"/>
      <c r="AF721" s="5"/>
    </row>
    <row r="722" spans="2:38" ht="5.5" customHeight="1" x14ac:dyDescent="0.55000000000000004">
      <c r="B722" s="255"/>
      <c r="C722" s="1"/>
    </row>
    <row r="723" spans="2:38" x14ac:dyDescent="0.55000000000000004">
      <c r="B723">
        <f>SUM(B2:B722)</f>
        <v>18685</v>
      </c>
      <c r="C723" s="1" t="s">
        <v>348</v>
      </c>
      <c r="D723" s="27">
        <f t="shared" ref="D723:J723" si="238">SUM(D2:D722)</f>
        <v>4449</v>
      </c>
      <c r="E723" s="27">
        <f t="shared" si="238"/>
        <v>4198</v>
      </c>
      <c r="F723" s="27">
        <f t="shared" si="238"/>
        <v>1404</v>
      </c>
      <c r="G723">
        <f t="shared" si="238"/>
        <v>1011</v>
      </c>
      <c r="H723">
        <f t="shared" si="238"/>
        <v>1570</v>
      </c>
      <c r="I723" s="27">
        <f t="shared" si="238"/>
        <v>1591</v>
      </c>
      <c r="J723" s="27">
        <f t="shared" si="238"/>
        <v>4462</v>
      </c>
      <c r="K723">
        <f t="shared" ref="K723:AE723" si="239">SUM(K2:K722)</f>
        <v>669</v>
      </c>
      <c r="L723">
        <f t="shared" si="239"/>
        <v>16</v>
      </c>
      <c r="M723">
        <f t="shared" si="239"/>
        <v>96</v>
      </c>
      <c r="N723">
        <f t="shared" si="239"/>
        <v>109</v>
      </c>
      <c r="O723" s="27">
        <f t="shared" si="239"/>
        <v>456</v>
      </c>
      <c r="P723">
        <f t="shared" si="239"/>
        <v>22</v>
      </c>
      <c r="Q723">
        <f t="shared" si="239"/>
        <v>26</v>
      </c>
      <c r="R723">
        <f t="shared" si="239"/>
        <v>212</v>
      </c>
      <c r="S723">
        <f t="shared" si="239"/>
        <v>66</v>
      </c>
      <c r="T723">
        <f t="shared" si="239"/>
        <v>129</v>
      </c>
      <c r="U723">
        <f t="shared" si="239"/>
        <v>150</v>
      </c>
      <c r="V723">
        <f t="shared" si="239"/>
        <v>242</v>
      </c>
      <c r="W723">
        <f t="shared" si="239"/>
        <v>32</v>
      </c>
      <c r="X723">
        <f t="shared" si="239"/>
        <v>63</v>
      </c>
      <c r="Y723">
        <f t="shared" si="239"/>
        <v>203</v>
      </c>
      <c r="Z723">
        <f t="shared" si="239"/>
        <v>209</v>
      </c>
      <c r="AA723">
        <f t="shared" si="239"/>
        <v>1</v>
      </c>
      <c r="AB723">
        <f t="shared" si="239"/>
        <v>442</v>
      </c>
      <c r="AC723">
        <f t="shared" si="239"/>
        <v>76</v>
      </c>
      <c r="AD723">
        <f t="shared" si="239"/>
        <v>648</v>
      </c>
      <c r="AE723">
        <f t="shared" si="239"/>
        <v>595</v>
      </c>
      <c r="AL723" s="265"/>
    </row>
    <row r="724" spans="2:38" x14ac:dyDescent="0.55000000000000004">
      <c r="C724" s="1"/>
    </row>
    <row r="725" spans="2:38" ht="5" customHeight="1" x14ac:dyDescent="0.55000000000000004">
      <c r="C725" s="1"/>
    </row>
    <row r="728" spans="2:38" x14ac:dyDescent="0.55000000000000004">
      <c r="B728" s="239"/>
      <c r="K72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3" zoomScale="70" zoomScaleNormal="70" workbookViewId="0">
      <selection activeCell="W74" sqref="W7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63"/>
  <sheetViews>
    <sheetView topLeftCell="A2" workbookViewId="0">
      <pane xSplit="2" ySplit="2" topLeftCell="C749" activePane="bottomRight" state="frozen"/>
      <selection activeCell="O24" sqref="O24"/>
      <selection pane="topRight" activeCell="O24" sqref="O24"/>
      <selection pane="bottomLeft" activeCell="O24" sqref="O24"/>
      <selection pane="bottomRight" activeCell="G759" sqref="G75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58" si="288">+A705+1</f>
        <v>708</v>
      </c>
      <c r="B706" s="248"/>
      <c r="C706" s="45"/>
      <c r="D706" t="s">
        <v>930</v>
      </c>
      <c r="E706">
        <v>24</v>
      </c>
      <c r="F706">
        <f t="shared" ref="F706:F758"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55000000000000004">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55000000000000004">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55000000000000004">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55000000000000004">
      <c r="A746">
        <f t="shared" si="288"/>
        <v>748</v>
      </c>
      <c r="B746" s="248"/>
      <c r="C746" s="45"/>
      <c r="D746" t="s">
        <v>212</v>
      </c>
      <c r="E746">
        <v>24</v>
      </c>
      <c r="F746">
        <f t="shared" si="289"/>
        <v>658</v>
      </c>
      <c r="G746" s="1">
        <v>44766</v>
      </c>
      <c r="H746" s="129">
        <v>0</v>
      </c>
      <c r="I746" s="247">
        <f t="shared" ref="I746" si="392">+I745+H746</f>
        <v>1011</v>
      </c>
      <c r="J746" s="129"/>
      <c r="K746" s="252">
        <f t="shared" ref="K746" si="393">+K745+J746</f>
        <v>977</v>
      </c>
      <c r="L746" s="275">
        <f t="shared" ref="L746" si="394">+L745+J746</f>
        <v>78</v>
      </c>
      <c r="M746" s="5"/>
      <c r="N746" s="252">
        <f t="shared" ref="N746" si="395">+N745+M746</f>
        <v>3</v>
      </c>
      <c r="O746" s="129">
        <v>0</v>
      </c>
      <c r="P746" s="129"/>
      <c r="Q746" s="6"/>
      <c r="R746" s="276">
        <f t="shared" ref="R746" si="396">+R745+Q746</f>
        <v>352</v>
      </c>
      <c r="S746" s="238">
        <f t="shared" ref="S746" si="397">+S745+Q746</f>
        <v>591</v>
      </c>
      <c r="T746" s="253">
        <f t="shared" ref="T746" si="398">+T745+O746-P746-Q746</f>
        <v>0</v>
      </c>
      <c r="U746" s="278">
        <f t="shared" ref="U746" si="399">+G746</f>
        <v>44766</v>
      </c>
      <c r="V746" s="5">
        <f t="shared" ref="V746" si="400">+H746</f>
        <v>0</v>
      </c>
      <c r="W746" s="27">
        <f t="shared" ref="W746" si="401">+I746</f>
        <v>1011</v>
      </c>
      <c r="X746" s="253">
        <f t="shared" ref="X746" si="402">+X745+V746-J746</f>
        <v>30</v>
      </c>
      <c r="Y746" s="5">
        <f t="shared" ref="Y746" si="403">+O746</f>
        <v>0</v>
      </c>
      <c r="Z746" s="250">
        <f t="shared" ref="Z746" si="404">+Z745+Y746-P746-Q746</f>
        <v>0</v>
      </c>
    </row>
    <row r="747" spans="1:26" ht="24" customHeight="1" x14ac:dyDescent="0.55000000000000004">
      <c r="A747">
        <f t="shared" si="288"/>
        <v>749</v>
      </c>
      <c r="B747" s="248"/>
      <c r="C747" s="45"/>
      <c r="D747" t="s">
        <v>214</v>
      </c>
      <c r="E747">
        <v>24</v>
      </c>
      <c r="F747">
        <f t="shared" si="289"/>
        <v>659</v>
      </c>
      <c r="G747" s="1">
        <v>44767</v>
      </c>
      <c r="H747" s="129">
        <v>0</v>
      </c>
      <c r="I747" s="247">
        <f t="shared" ref="I747" si="405">+I746+H747</f>
        <v>1011</v>
      </c>
      <c r="J747" s="129"/>
      <c r="K747" s="252">
        <f t="shared" ref="K747" si="406">+K746+J747</f>
        <v>977</v>
      </c>
      <c r="L747" s="275">
        <f t="shared" ref="L747" si="407">+L746+J747</f>
        <v>78</v>
      </c>
      <c r="M747" s="5"/>
      <c r="N747" s="252">
        <f t="shared" ref="N747" si="408">+N746+M747</f>
        <v>3</v>
      </c>
      <c r="O747" s="129">
        <v>0</v>
      </c>
      <c r="P747" s="129"/>
      <c r="Q747" s="6"/>
      <c r="R747" s="276">
        <f t="shared" ref="R747" si="409">+R746+Q747</f>
        <v>352</v>
      </c>
      <c r="S747" s="238">
        <f t="shared" ref="S747" si="410">+S746+Q747</f>
        <v>591</v>
      </c>
      <c r="T747" s="253">
        <f t="shared" ref="T747" si="411">+T746+O747-P747-Q747</f>
        <v>0</v>
      </c>
      <c r="U747" s="278">
        <f t="shared" ref="U747" si="412">+G747</f>
        <v>44767</v>
      </c>
      <c r="V747" s="5">
        <f t="shared" ref="V747" si="413">+H747</f>
        <v>0</v>
      </c>
      <c r="W747" s="27">
        <f t="shared" ref="W747" si="414">+I747</f>
        <v>1011</v>
      </c>
      <c r="X747" s="253">
        <f t="shared" ref="X747" si="415">+X746+V747-J747</f>
        <v>30</v>
      </c>
      <c r="Y747" s="5">
        <f t="shared" ref="Y747" si="416">+O747</f>
        <v>0</v>
      </c>
      <c r="Z747" s="250">
        <f t="shared" ref="Z747" si="417">+Z746+Y747-P747-Q747</f>
        <v>0</v>
      </c>
    </row>
    <row r="748" spans="1:26" ht="24" customHeight="1" x14ac:dyDescent="0.55000000000000004">
      <c r="A748">
        <f t="shared" si="288"/>
        <v>750</v>
      </c>
      <c r="B748" s="248"/>
      <c r="C748" s="45"/>
      <c r="D748" t="s">
        <v>216</v>
      </c>
      <c r="E748">
        <v>24</v>
      </c>
      <c r="F748">
        <f t="shared" si="289"/>
        <v>660</v>
      </c>
      <c r="G748" s="1">
        <v>44768</v>
      </c>
      <c r="H748" s="129">
        <v>0</v>
      </c>
      <c r="I748" s="247">
        <f t="shared" ref="I748" si="418">+I747+H748</f>
        <v>1011</v>
      </c>
      <c r="J748" s="129"/>
      <c r="K748" s="252">
        <f t="shared" ref="K748" si="419">+K747+J748</f>
        <v>977</v>
      </c>
      <c r="L748" s="275">
        <f t="shared" ref="L748" si="420">+L747+J748</f>
        <v>78</v>
      </c>
      <c r="M748" s="5"/>
      <c r="N748" s="252">
        <f t="shared" ref="N748" si="421">+N747+M748</f>
        <v>3</v>
      </c>
      <c r="O748" s="129">
        <v>0</v>
      </c>
      <c r="P748" s="129"/>
      <c r="Q748" s="6"/>
      <c r="R748" s="276">
        <f t="shared" ref="R748" si="422">+R747+Q748</f>
        <v>352</v>
      </c>
      <c r="S748" s="238">
        <f t="shared" ref="S748" si="423">+S747+Q748</f>
        <v>591</v>
      </c>
      <c r="T748" s="253">
        <f t="shared" ref="T748" si="424">+T747+O748-P748-Q748</f>
        <v>0</v>
      </c>
      <c r="U748" s="278">
        <f t="shared" ref="U748" si="425">+G748</f>
        <v>44768</v>
      </c>
      <c r="V748" s="5">
        <f t="shared" ref="V748" si="426">+H748</f>
        <v>0</v>
      </c>
      <c r="W748" s="27">
        <f t="shared" ref="W748" si="427">+I748</f>
        <v>1011</v>
      </c>
      <c r="X748" s="253">
        <f t="shared" ref="X748" si="428">+X747+V748-J748</f>
        <v>30</v>
      </c>
      <c r="Y748" s="5">
        <f t="shared" ref="Y748" si="429">+O748</f>
        <v>0</v>
      </c>
      <c r="Z748" s="250">
        <f t="shared" ref="Z748" si="430">+Z747+Y748-P748-Q748</f>
        <v>0</v>
      </c>
    </row>
    <row r="749" spans="1:26" ht="24" customHeight="1" x14ac:dyDescent="0.55000000000000004">
      <c r="A749">
        <f t="shared" si="288"/>
        <v>751</v>
      </c>
      <c r="B749" s="248"/>
      <c r="C749" s="45"/>
      <c r="D749" t="s">
        <v>218</v>
      </c>
      <c r="E749">
        <v>24</v>
      </c>
      <c r="F749">
        <f t="shared" si="289"/>
        <v>661</v>
      </c>
      <c r="G749" s="1">
        <v>44769</v>
      </c>
      <c r="H749" s="129">
        <v>0</v>
      </c>
      <c r="I749" s="247">
        <f t="shared" ref="I749" si="431">+I748+H749</f>
        <v>1011</v>
      </c>
      <c r="J749" s="129"/>
      <c r="K749" s="252">
        <f t="shared" ref="K749" si="432">+K748+J749</f>
        <v>977</v>
      </c>
      <c r="L749" s="275">
        <f t="shared" ref="L749" si="433">+L748+J749</f>
        <v>78</v>
      </c>
      <c r="M749" s="5"/>
      <c r="N749" s="252">
        <f t="shared" ref="N749" si="434">+N748+M749</f>
        <v>3</v>
      </c>
      <c r="O749" s="129">
        <v>0</v>
      </c>
      <c r="P749" s="129"/>
      <c r="Q749" s="6"/>
      <c r="R749" s="276">
        <f t="shared" ref="R749" si="435">+R748+Q749</f>
        <v>352</v>
      </c>
      <c r="S749" s="238">
        <f t="shared" ref="S749" si="436">+S748+Q749</f>
        <v>591</v>
      </c>
      <c r="T749" s="253">
        <f t="shared" ref="T749" si="437">+T748+O749-P749-Q749</f>
        <v>0</v>
      </c>
      <c r="U749" s="278">
        <f t="shared" ref="U749" si="438">+G749</f>
        <v>44769</v>
      </c>
      <c r="V749" s="5">
        <f t="shared" ref="V749" si="439">+H749</f>
        <v>0</v>
      </c>
      <c r="W749" s="27">
        <f t="shared" ref="W749" si="440">+I749</f>
        <v>1011</v>
      </c>
      <c r="X749" s="253">
        <f t="shared" ref="X749" si="441">+X748+V749-J749</f>
        <v>30</v>
      </c>
      <c r="Y749" s="5">
        <f t="shared" ref="Y749" si="442">+O749</f>
        <v>0</v>
      </c>
      <c r="Z749" s="250">
        <f t="shared" ref="Z749" si="443">+Z748+Y749-P749-Q749</f>
        <v>0</v>
      </c>
    </row>
    <row r="750" spans="1:26" ht="24" customHeight="1" x14ac:dyDescent="0.55000000000000004">
      <c r="A750">
        <f t="shared" si="288"/>
        <v>752</v>
      </c>
      <c r="B750" s="248"/>
      <c r="C750" s="45"/>
      <c r="D750" t="s">
        <v>220</v>
      </c>
      <c r="E750">
        <v>24</v>
      </c>
      <c r="F750">
        <f t="shared" si="289"/>
        <v>662</v>
      </c>
      <c r="G750" s="1">
        <v>44770</v>
      </c>
      <c r="H750" s="129">
        <v>0</v>
      </c>
      <c r="I750" s="247">
        <f t="shared" ref="I750" si="444">+I749+H750</f>
        <v>1011</v>
      </c>
      <c r="J750" s="129"/>
      <c r="K750" s="252">
        <f t="shared" ref="K750" si="445">+K749+J750</f>
        <v>977</v>
      </c>
      <c r="L750" s="275">
        <f t="shared" ref="L750" si="446">+L749+J750</f>
        <v>78</v>
      </c>
      <c r="M750" s="5"/>
      <c r="N750" s="252">
        <f t="shared" ref="N750" si="447">+N749+M750</f>
        <v>3</v>
      </c>
      <c r="O750" s="129">
        <v>0</v>
      </c>
      <c r="P750" s="129"/>
      <c r="Q750" s="6"/>
      <c r="R750" s="276">
        <f t="shared" ref="R750" si="448">+R749+Q750</f>
        <v>352</v>
      </c>
      <c r="S750" s="238">
        <f t="shared" ref="S750" si="449">+S749+Q750</f>
        <v>591</v>
      </c>
      <c r="T750" s="253">
        <f t="shared" ref="T750" si="450">+T749+O750-P750-Q750</f>
        <v>0</v>
      </c>
      <c r="U750" s="278">
        <f t="shared" ref="U750" si="451">+G750</f>
        <v>44770</v>
      </c>
      <c r="V750" s="5">
        <f t="shared" ref="V750" si="452">+H750</f>
        <v>0</v>
      </c>
      <c r="W750" s="27">
        <f t="shared" ref="W750" si="453">+I750</f>
        <v>1011</v>
      </c>
      <c r="X750" s="253">
        <f t="shared" ref="X750" si="454">+X749+V750-J750</f>
        <v>30</v>
      </c>
      <c r="Y750" s="5">
        <f t="shared" ref="Y750" si="455">+O750</f>
        <v>0</v>
      </c>
      <c r="Z750" s="250">
        <f t="shared" ref="Z750" si="456">+Z749+Y750-P750-Q750</f>
        <v>0</v>
      </c>
    </row>
    <row r="751" spans="1:26" ht="24" customHeight="1" x14ac:dyDescent="0.55000000000000004">
      <c r="A751">
        <f t="shared" si="288"/>
        <v>753</v>
      </c>
      <c r="B751" s="248"/>
      <c r="C751" s="45"/>
      <c r="D751" t="s">
        <v>222</v>
      </c>
      <c r="E751">
        <v>24</v>
      </c>
      <c r="F751">
        <f t="shared" si="289"/>
        <v>663</v>
      </c>
      <c r="G751" s="1">
        <v>44771</v>
      </c>
      <c r="H751" s="129">
        <v>0</v>
      </c>
      <c r="I751" s="247">
        <f t="shared" ref="I751" si="457">+I750+H751</f>
        <v>1011</v>
      </c>
      <c r="J751" s="129"/>
      <c r="K751" s="252">
        <f t="shared" ref="K751" si="458">+K750+J751</f>
        <v>977</v>
      </c>
      <c r="L751" s="275">
        <f t="shared" ref="L751" si="459">+L750+J751</f>
        <v>78</v>
      </c>
      <c r="M751" s="5"/>
      <c r="N751" s="252">
        <f t="shared" ref="N751" si="460">+N750+M751</f>
        <v>3</v>
      </c>
      <c r="O751" s="129">
        <v>0</v>
      </c>
      <c r="P751" s="129"/>
      <c r="Q751" s="6"/>
      <c r="R751" s="276">
        <f t="shared" ref="R751" si="461">+R750+Q751</f>
        <v>352</v>
      </c>
      <c r="S751" s="238">
        <f t="shared" ref="S751" si="462">+S750+Q751</f>
        <v>591</v>
      </c>
      <c r="T751" s="253">
        <f t="shared" ref="T751" si="463">+T750+O751-P751-Q751</f>
        <v>0</v>
      </c>
      <c r="U751" s="278">
        <f t="shared" ref="U751" si="464">+G751</f>
        <v>44771</v>
      </c>
      <c r="V751" s="5">
        <f t="shared" ref="V751" si="465">+H751</f>
        <v>0</v>
      </c>
      <c r="W751" s="27">
        <f t="shared" ref="W751" si="466">+I751</f>
        <v>1011</v>
      </c>
      <c r="X751" s="253">
        <f t="shared" ref="X751" si="467">+X750+V751-J751</f>
        <v>30</v>
      </c>
      <c r="Y751" s="5">
        <f t="shared" ref="Y751" si="468">+O751</f>
        <v>0</v>
      </c>
      <c r="Z751" s="250">
        <f t="shared" ref="Z751" si="469">+Z750+Y751-P751-Q751</f>
        <v>0</v>
      </c>
    </row>
    <row r="752" spans="1:26" ht="24" customHeight="1" x14ac:dyDescent="0.55000000000000004">
      <c r="A752">
        <f t="shared" si="288"/>
        <v>754</v>
      </c>
      <c r="B752" s="248"/>
      <c r="C752" s="45"/>
      <c r="D752" t="s">
        <v>223</v>
      </c>
      <c r="E752">
        <v>24</v>
      </c>
      <c r="F752">
        <f t="shared" si="289"/>
        <v>664</v>
      </c>
      <c r="G752" s="1">
        <v>44772</v>
      </c>
      <c r="H752" s="129">
        <v>0</v>
      </c>
      <c r="I752" s="247">
        <f t="shared" ref="I752" si="470">+I751+H752</f>
        <v>1011</v>
      </c>
      <c r="J752" s="129"/>
      <c r="K752" s="252">
        <f t="shared" ref="K752" si="471">+K751+J752</f>
        <v>977</v>
      </c>
      <c r="L752" s="275">
        <f t="shared" ref="L752" si="472">+L751+J752</f>
        <v>78</v>
      </c>
      <c r="M752" s="5"/>
      <c r="N752" s="252">
        <f t="shared" ref="N752" si="473">+N751+M752</f>
        <v>3</v>
      </c>
      <c r="O752" s="129">
        <v>0</v>
      </c>
      <c r="P752" s="129"/>
      <c r="Q752" s="6"/>
      <c r="R752" s="276">
        <f t="shared" ref="R752" si="474">+R751+Q752</f>
        <v>352</v>
      </c>
      <c r="S752" s="238">
        <f t="shared" ref="S752" si="475">+S751+Q752</f>
        <v>591</v>
      </c>
      <c r="T752" s="253">
        <f t="shared" ref="T752" si="476">+T751+O752-P752-Q752</f>
        <v>0</v>
      </c>
      <c r="U752" s="278">
        <f t="shared" ref="U752" si="477">+G752</f>
        <v>44772</v>
      </c>
      <c r="V752" s="5">
        <f t="shared" ref="V752" si="478">+H752</f>
        <v>0</v>
      </c>
      <c r="W752" s="27">
        <f t="shared" ref="W752" si="479">+I752</f>
        <v>1011</v>
      </c>
      <c r="X752" s="253">
        <f t="shared" ref="X752" si="480">+X751+V752-J752</f>
        <v>30</v>
      </c>
      <c r="Y752" s="5">
        <f t="shared" ref="Y752" si="481">+O752</f>
        <v>0</v>
      </c>
      <c r="Z752" s="250">
        <f t="shared" ref="Z752" si="482">+Z751+Y752-P752-Q752</f>
        <v>0</v>
      </c>
    </row>
    <row r="753" spans="1:26" ht="24" customHeight="1" x14ac:dyDescent="0.55000000000000004">
      <c r="A753">
        <f t="shared" si="288"/>
        <v>755</v>
      </c>
      <c r="B753" s="248"/>
      <c r="C753" s="45"/>
      <c r="D753" t="s">
        <v>224</v>
      </c>
      <c r="E753">
        <v>24</v>
      </c>
      <c r="F753">
        <f t="shared" si="289"/>
        <v>665</v>
      </c>
      <c r="G753" s="1">
        <v>44773</v>
      </c>
      <c r="H753" s="129">
        <v>0</v>
      </c>
      <c r="I753" s="247">
        <f t="shared" ref="I753" si="483">+I752+H753</f>
        <v>1011</v>
      </c>
      <c r="J753" s="129"/>
      <c r="K753" s="252">
        <f t="shared" ref="K753" si="484">+K752+J753</f>
        <v>977</v>
      </c>
      <c r="L753" s="275">
        <f t="shared" ref="L753" si="485">+L752+J753</f>
        <v>78</v>
      </c>
      <c r="M753" s="5"/>
      <c r="N753" s="252">
        <f t="shared" ref="N753" si="486">+N752+M753</f>
        <v>3</v>
      </c>
      <c r="O753" s="129">
        <v>0</v>
      </c>
      <c r="P753" s="129"/>
      <c r="Q753" s="6"/>
      <c r="R753" s="276">
        <f t="shared" ref="R753" si="487">+R752+Q753</f>
        <v>352</v>
      </c>
      <c r="S753" s="238">
        <f t="shared" ref="S753" si="488">+S752+Q753</f>
        <v>591</v>
      </c>
      <c r="T753" s="253">
        <f t="shared" ref="T753" si="489">+T752+O753-P753-Q753</f>
        <v>0</v>
      </c>
      <c r="U753" s="278">
        <f t="shared" ref="U753" si="490">+G753</f>
        <v>44773</v>
      </c>
      <c r="V753" s="5">
        <f t="shared" ref="V753" si="491">+H753</f>
        <v>0</v>
      </c>
      <c r="W753" s="27">
        <f t="shared" ref="W753" si="492">+I753</f>
        <v>1011</v>
      </c>
      <c r="X753" s="253">
        <f t="shared" ref="X753" si="493">+X752+V753-J753</f>
        <v>30</v>
      </c>
      <c r="Y753" s="5">
        <f t="shared" ref="Y753" si="494">+O753</f>
        <v>0</v>
      </c>
      <c r="Z753" s="250">
        <f t="shared" ref="Z753" si="495">+Z752+Y753-P753-Q753</f>
        <v>0</v>
      </c>
    </row>
    <row r="754" spans="1:26" ht="24" customHeight="1" x14ac:dyDescent="0.55000000000000004">
      <c r="A754">
        <f t="shared" si="288"/>
        <v>756</v>
      </c>
      <c r="B754" s="248"/>
      <c r="C754" s="45"/>
      <c r="D754" t="s">
        <v>967</v>
      </c>
      <c r="E754">
        <v>24</v>
      </c>
      <c r="F754">
        <f t="shared" si="289"/>
        <v>666</v>
      </c>
      <c r="G754" s="1">
        <v>44774</v>
      </c>
      <c r="H754" s="129">
        <v>0</v>
      </c>
      <c r="I754" s="247">
        <f t="shared" ref="I754" si="496">+I753+H754</f>
        <v>1011</v>
      </c>
      <c r="J754" s="129"/>
      <c r="K754" s="252">
        <f t="shared" ref="K754" si="497">+K753+J754</f>
        <v>977</v>
      </c>
      <c r="L754" s="275">
        <f t="shared" ref="L754" si="498">+L753+J754</f>
        <v>78</v>
      </c>
      <c r="M754" s="5"/>
      <c r="N754" s="252">
        <f t="shared" ref="N754" si="499">+N753+M754</f>
        <v>3</v>
      </c>
      <c r="O754" s="129">
        <v>0</v>
      </c>
      <c r="P754" s="129"/>
      <c r="Q754" s="6"/>
      <c r="R754" s="276">
        <f t="shared" ref="R754" si="500">+R753+Q754</f>
        <v>352</v>
      </c>
      <c r="S754" s="238">
        <f t="shared" ref="S754" si="501">+S753+Q754</f>
        <v>591</v>
      </c>
      <c r="T754" s="253">
        <f t="shared" ref="T754" si="502">+T753+O754-P754-Q754</f>
        <v>0</v>
      </c>
      <c r="U754" s="278">
        <f t="shared" ref="U754" si="503">+G754</f>
        <v>44774</v>
      </c>
      <c r="V754" s="5">
        <f t="shared" ref="V754" si="504">+H754</f>
        <v>0</v>
      </c>
      <c r="W754" s="27">
        <f t="shared" ref="W754" si="505">+I754</f>
        <v>1011</v>
      </c>
      <c r="X754" s="253">
        <f t="shared" ref="X754" si="506">+X753+V754-J754</f>
        <v>30</v>
      </c>
      <c r="Y754" s="5">
        <f t="shared" ref="Y754" si="507">+O754</f>
        <v>0</v>
      </c>
      <c r="Z754" s="250">
        <f t="shared" ref="Z754" si="508">+Z753+Y754-P754-Q754</f>
        <v>0</v>
      </c>
    </row>
    <row r="755" spans="1:26" ht="24" customHeight="1" x14ac:dyDescent="0.55000000000000004">
      <c r="A755">
        <f t="shared" si="288"/>
        <v>757</v>
      </c>
      <c r="B755" s="248"/>
      <c r="C755" s="45"/>
      <c r="D755" t="s">
        <v>968</v>
      </c>
      <c r="E755">
        <v>24</v>
      </c>
      <c r="F755">
        <f t="shared" si="289"/>
        <v>667</v>
      </c>
      <c r="G755" s="1">
        <v>44775</v>
      </c>
      <c r="H755" s="129">
        <v>0</v>
      </c>
      <c r="I755" s="247">
        <f t="shared" ref="I755" si="509">+I754+H755</f>
        <v>1011</v>
      </c>
      <c r="J755" s="129"/>
      <c r="K755" s="252">
        <f t="shared" ref="K755" si="510">+K754+J755</f>
        <v>977</v>
      </c>
      <c r="L755" s="275">
        <f t="shared" ref="L755" si="511">+L754+J755</f>
        <v>78</v>
      </c>
      <c r="M755" s="5"/>
      <c r="N755" s="252">
        <f t="shared" ref="N755" si="512">+N754+M755</f>
        <v>3</v>
      </c>
      <c r="O755" s="129">
        <v>0</v>
      </c>
      <c r="P755" s="129"/>
      <c r="Q755" s="6"/>
      <c r="R755" s="276">
        <f t="shared" ref="R755" si="513">+R754+Q755</f>
        <v>352</v>
      </c>
      <c r="S755" s="238">
        <f t="shared" ref="S755" si="514">+S754+Q755</f>
        <v>591</v>
      </c>
      <c r="T755" s="253">
        <f t="shared" ref="T755" si="515">+T754+O755-P755-Q755</f>
        <v>0</v>
      </c>
      <c r="U755" s="278">
        <f t="shared" ref="U755" si="516">+G755</f>
        <v>44775</v>
      </c>
      <c r="V755" s="5">
        <f t="shared" ref="V755" si="517">+H755</f>
        <v>0</v>
      </c>
      <c r="W755" s="27">
        <f t="shared" ref="W755" si="518">+I755</f>
        <v>1011</v>
      </c>
      <c r="X755" s="253">
        <f t="shared" ref="X755" si="519">+X754+V755-J755</f>
        <v>30</v>
      </c>
      <c r="Y755" s="5">
        <f t="shared" ref="Y755" si="520">+O755</f>
        <v>0</v>
      </c>
      <c r="Z755" s="250">
        <f t="shared" ref="Z755" si="521">+Z754+Y755-P755-Q755</f>
        <v>0</v>
      </c>
    </row>
    <row r="756" spans="1:26" ht="24" customHeight="1" x14ac:dyDescent="0.55000000000000004">
      <c r="A756">
        <f t="shared" si="288"/>
        <v>758</v>
      </c>
      <c r="B756" s="248"/>
      <c r="C756" s="45"/>
      <c r="D756" t="s">
        <v>969</v>
      </c>
      <c r="E756">
        <v>24</v>
      </c>
      <c r="F756">
        <f t="shared" si="289"/>
        <v>668</v>
      </c>
      <c r="G756" s="1">
        <v>44776</v>
      </c>
      <c r="H756" s="129">
        <v>0</v>
      </c>
      <c r="I756" s="247">
        <f t="shared" ref="I756" si="522">+I755+H756</f>
        <v>1011</v>
      </c>
      <c r="J756" s="129"/>
      <c r="K756" s="252">
        <f t="shared" ref="K756" si="523">+K755+J756</f>
        <v>977</v>
      </c>
      <c r="L756" s="275">
        <f t="shared" ref="L756" si="524">+L755+J756</f>
        <v>78</v>
      </c>
      <c r="M756" s="5"/>
      <c r="N756" s="252">
        <f t="shared" ref="N756" si="525">+N755+M756</f>
        <v>3</v>
      </c>
      <c r="O756" s="129">
        <v>0</v>
      </c>
      <c r="P756" s="129"/>
      <c r="Q756" s="6"/>
      <c r="R756" s="276">
        <f t="shared" ref="R756" si="526">+R755+Q756</f>
        <v>352</v>
      </c>
      <c r="S756" s="238">
        <f t="shared" ref="S756" si="527">+S755+Q756</f>
        <v>591</v>
      </c>
      <c r="T756" s="253">
        <f t="shared" ref="T756" si="528">+T755+O756-P756-Q756</f>
        <v>0</v>
      </c>
      <c r="U756" s="278">
        <f t="shared" ref="U756" si="529">+G756</f>
        <v>44776</v>
      </c>
      <c r="V756" s="5">
        <f t="shared" ref="V756" si="530">+H756</f>
        <v>0</v>
      </c>
      <c r="W756" s="27">
        <f t="shared" ref="W756" si="531">+I756</f>
        <v>1011</v>
      </c>
      <c r="X756" s="253">
        <f t="shared" ref="X756" si="532">+X755+V756-J756</f>
        <v>30</v>
      </c>
      <c r="Y756" s="5">
        <f t="shared" ref="Y756" si="533">+O756</f>
        <v>0</v>
      </c>
      <c r="Z756" s="250">
        <f t="shared" ref="Z756" si="534">+Z755+Y756-P756-Q756</f>
        <v>0</v>
      </c>
    </row>
    <row r="757" spans="1:26" ht="24" customHeight="1" x14ac:dyDescent="0.55000000000000004">
      <c r="A757">
        <f t="shared" si="288"/>
        <v>759</v>
      </c>
      <c r="B757" s="248"/>
      <c r="C757" s="45"/>
      <c r="D757" t="s">
        <v>970</v>
      </c>
      <c r="E757">
        <v>24</v>
      </c>
      <c r="F757">
        <f t="shared" si="289"/>
        <v>669</v>
      </c>
      <c r="G757" s="1">
        <v>44777</v>
      </c>
      <c r="H757" s="129">
        <v>0</v>
      </c>
      <c r="I757" s="247">
        <f t="shared" ref="I757" si="535">+I756+H757</f>
        <v>1011</v>
      </c>
      <c r="J757" s="129"/>
      <c r="K757" s="252">
        <f t="shared" ref="K757" si="536">+K756+J757</f>
        <v>977</v>
      </c>
      <c r="L757" s="275">
        <f t="shared" ref="L757" si="537">+L756+J757</f>
        <v>78</v>
      </c>
      <c r="M757" s="5"/>
      <c r="N757" s="252">
        <f t="shared" ref="N757" si="538">+N756+M757</f>
        <v>3</v>
      </c>
      <c r="O757" s="129">
        <v>0</v>
      </c>
      <c r="P757" s="129"/>
      <c r="Q757" s="6"/>
      <c r="R757" s="276">
        <f t="shared" ref="R757" si="539">+R756+Q757</f>
        <v>352</v>
      </c>
      <c r="S757" s="238">
        <f t="shared" ref="S757" si="540">+S756+Q757</f>
        <v>591</v>
      </c>
      <c r="T757" s="253">
        <f t="shared" ref="T757" si="541">+T756+O757-P757-Q757</f>
        <v>0</v>
      </c>
      <c r="U757" s="278">
        <f t="shared" ref="U757" si="542">+G757</f>
        <v>44777</v>
      </c>
      <c r="V757" s="5">
        <f t="shared" ref="V757" si="543">+H757</f>
        <v>0</v>
      </c>
      <c r="W757" s="27">
        <f t="shared" ref="W757" si="544">+I757</f>
        <v>1011</v>
      </c>
      <c r="X757" s="253">
        <f t="shared" ref="X757" si="545">+X756+V757-J757</f>
        <v>30</v>
      </c>
      <c r="Y757" s="5">
        <f t="shared" ref="Y757" si="546">+O757</f>
        <v>0</v>
      </c>
      <c r="Z757" s="250">
        <f t="shared" ref="Z757" si="547">+Z756+Y757-P757-Q757</f>
        <v>0</v>
      </c>
    </row>
    <row r="758" spans="1:26" ht="24" customHeight="1" x14ac:dyDescent="0.55000000000000004">
      <c r="A758">
        <f t="shared" si="288"/>
        <v>760</v>
      </c>
      <c r="B758" s="248"/>
      <c r="C758" s="45"/>
      <c r="D758" t="s">
        <v>971</v>
      </c>
      <c r="E758">
        <v>24</v>
      </c>
      <c r="F758">
        <f t="shared" si="289"/>
        <v>670</v>
      </c>
      <c r="G758" s="1">
        <v>44778</v>
      </c>
      <c r="H758" s="129">
        <v>0</v>
      </c>
      <c r="I758" s="247">
        <f t="shared" ref="I758" si="548">+I757+H758</f>
        <v>1011</v>
      </c>
      <c r="J758" s="129"/>
      <c r="K758" s="252">
        <f t="shared" ref="K758" si="549">+K757+J758</f>
        <v>977</v>
      </c>
      <c r="L758" s="275">
        <f t="shared" ref="L758" si="550">+L757+J758</f>
        <v>78</v>
      </c>
      <c r="M758" s="5"/>
      <c r="N758" s="252">
        <f t="shared" ref="N758" si="551">+N757+M758</f>
        <v>3</v>
      </c>
      <c r="O758" s="129">
        <v>0</v>
      </c>
      <c r="P758" s="129"/>
      <c r="Q758" s="6"/>
      <c r="R758" s="276">
        <f t="shared" ref="R758" si="552">+R757+Q758</f>
        <v>352</v>
      </c>
      <c r="S758" s="238">
        <f t="shared" ref="S758" si="553">+S757+Q758</f>
        <v>591</v>
      </c>
      <c r="T758" s="253">
        <f t="shared" ref="T758" si="554">+T757+O758-P758-Q758</f>
        <v>0</v>
      </c>
      <c r="U758" s="278">
        <f t="shared" ref="U758" si="555">+G758</f>
        <v>44778</v>
      </c>
      <c r="V758" s="5">
        <f t="shared" ref="V758" si="556">+H758</f>
        <v>0</v>
      </c>
      <c r="W758" s="27">
        <f t="shared" ref="W758" si="557">+I758</f>
        <v>1011</v>
      </c>
      <c r="X758" s="253">
        <f t="shared" ref="X758" si="558">+X757+V758-J758</f>
        <v>30</v>
      </c>
      <c r="Y758" s="5">
        <f t="shared" ref="Y758" si="559">+O758</f>
        <v>0</v>
      </c>
      <c r="Z758" s="250">
        <f t="shared" ref="Z758" si="560">+Z757+Y758-P758-Q758</f>
        <v>0</v>
      </c>
    </row>
    <row r="759" spans="1:26" ht="24" customHeight="1" x14ac:dyDescent="0.55000000000000004">
      <c r="B759" s="248"/>
      <c r="C759" s="45"/>
      <c r="G759" s="1"/>
      <c r="H759" s="129"/>
      <c r="I759" s="247"/>
      <c r="J759" s="129"/>
      <c r="K759" s="252"/>
      <c r="L759" s="275"/>
      <c r="M759" s="5"/>
      <c r="N759" s="252"/>
      <c r="O759" s="129"/>
      <c r="P759" s="129"/>
      <c r="Q759" s="6"/>
      <c r="R759" s="276"/>
      <c r="S759" s="238"/>
      <c r="T759" s="253"/>
      <c r="U759" s="278"/>
      <c r="V759" s="5"/>
      <c r="W759" s="27"/>
      <c r="X759" s="253"/>
      <c r="Y759" s="5"/>
      <c r="Z759" s="250"/>
    </row>
    <row r="760" spans="1:26" ht="24" customHeight="1" x14ac:dyDescent="0.55000000000000004">
      <c r="B760" s="248"/>
      <c r="C760" s="45"/>
      <c r="G760" s="1"/>
      <c r="H760" s="129"/>
      <c r="I760" s="247"/>
      <c r="J760" s="129"/>
      <c r="K760" s="252"/>
      <c r="L760" s="275"/>
      <c r="M760" s="5"/>
      <c r="N760" s="252"/>
      <c r="O760" s="129"/>
      <c r="P760" s="129"/>
      <c r="Q760" s="6"/>
      <c r="R760" s="276"/>
      <c r="S760" s="238"/>
      <c r="T760" s="253"/>
      <c r="U760" s="278"/>
      <c r="V760" s="5"/>
      <c r="W760" s="27"/>
      <c r="X760" s="253"/>
      <c r="Y760" s="5"/>
      <c r="Z760" s="250"/>
    </row>
    <row r="761" spans="1:26" x14ac:dyDescent="0.55000000000000004">
      <c r="B761" s="248"/>
      <c r="C761" s="45"/>
      <c r="G761" s="1"/>
      <c r="H761" s="128"/>
      <c r="I761" s="285"/>
      <c r="J761" s="128"/>
      <c r="K761" s="286"/>
      <c r="L761" s="287"/>
      <c r="M761" s="285"/>
      <c r="N761" s="286"/>
      <c r="O761" s="128"/>
      <c r="P761" s="285"/>
      <c r="Q761" s="288"/>
      <c r="R761" s="289"/>
      <c r="S761" s="288"/>
      <c r="T761" s="128"/>
      <c r="U761" s="290"/>
      <c r="V761" s="285"/>
      <c r="W761" s="285"/>
      <c r="X761" s="128"/>
      <c r="Y761" s="285"/>
      <c r="Z761" s="128"/>
    </row>
    <row r="762" spans="1:26" ht="7.5" customHeight="1" x14ac:dyDescent="0.55000000000000004">
      <c r="H762" s="285"/>
      <c r="I762" s="285"/>
      <c r="J762" s="285"/>
      <c r="K762" s="285"/>
      <c r="L762" s="291"/>
      <c r="M762" s="285"/>
      <c r="N762" s="285"/>
      <c r="O762" s="285"/>
      <c r="P762" s="285"/>
      <c r="Q762" s="285"/>
      <c r="R762" s="291"/>
      <c r="S762" s="285"/>
      <c r="T762" s="285"/>
      <c r="U762" s="285"/>
      <c r="V762" s="285"/>
      <c r="W762" s="285"/>
      <c r="X762" s="128"/>
      <c r="Y762" s="285"/>
      <c r="Z762" s="128"/>
    </row>
    <row r="763" spans="1:26" x14ac:dyDescent="0.55000000000000004">
      <c r="H763" s="285"/>
      <c r="I763" s="285"/>
      <c r="J763" s="285"/>
      <c r="K763" s="285"/>
      <c r="L763" s="291"/>
      <c r="M763" s="285"/>
      <c r="N763" s="285"/>
      <c r="O763" s="285"/>
      <c r="P763" s="285"/>
      <c r="Q763" s="285"/>
      <c r="R763" s="291"/>
      <c r="S763" s="285"/>
      <c r="T763" s="285"/>
      <c r="U763" s="285"/>
      <c r="V763" s="285"/>
      <c r="W763" s="285"/>
      <c r="X763" s="128"/>
      <c r="Y763" s="285"/>
      <c r="Z763"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3" t="s">
        <v>2</v>
      </c>
      <c r="C4" s="38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3" t="s">
        <v>38</v>
      </c>
      <c r="CI4" s="383"/>
      <c r="CJ4" s="383"/>
      <c r="CK4" s="383"/>
      <c r="CL4" s="383"/>
    </row>
    <row r="5" spans="2:90" x14ac:dyDescent="0.55000000000000004">
      <c r="B5" t="s">
        <v>3</v>
      </c>
      <c r="C5" t="s">
        <v>1</v>
      </c>
      <c r="D5" s="383" t="s">
        <v>4</v>
      </c>
      <c r="E5" s="38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2022-08-06T05:43:30Z</dcterms:modified>
</cp:coreProperties>
</file>