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F:\20220801データ消失\"/>
    </mc:Choice>
  </mc:AlternateContent>
  <xr:revisionPtr revIDLastSave="0" documentId="13_ncr:1_{BBD1D32E-8183-43D8-9107-E8034EB656E1}"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53" i="5" l="1"/>
  <c r="CT953" i="5"/>
  <c r="CS953" i="5"/>
  <c r="CR953" i="5"/>
  <c r="CQ953" i="5"/>
  <c r="CP953" i="5"/>
  <c r="CO953" i="5"/>
  <c r="CN953" i="5"/>
  <c r="CM953" i="5"/>
  <c r="CL953" i="5"/>
  <c r="CK953" i="5"/>
  <c r="CJ953" i="5"/>
  <c r="CI953" i="5"/>
  <c r="CH953" i="5"/>
  <c r="CG953" i="5"/>
  <c r="CF953" i="5"/>
  <c r="CE953" i="5"/>
  <c r="CD953" i="5"/>
  <c r="CC953" i="5"/>
  <c r="CB953" i="5"/>
  <c r="CA953" i="5"/>
  <c r="BZ953" i="5"/>
  <c r="BY953" i="5"/>
  <c r="BX953" i="5"/>
  <c r="BV953" i="5"/>
  <c r="BW953" i="5" s="1"/>
  <c r="BT953" i="5"/>
  <c r="BS953" i="5"/>
  <c r="BR953" i="5"/>
  <c r="BQ953" i="5"/>
  <c r="BP953" i="5"/>
  <c r="BO953" i="5"/>
  <c r="BN953" i="5"/>
  <c r="BM953" i="5"/>
  <c r="BL953" i="5"/>
  <c r="BK953" i="5"/>
  <c r="BJ953" i="5"/>
  <c r="BI953" i="5"/>
  <c r="BH953" i="5"/>
  <c r="BG953" i="5"/>
  <c r="BF953" i="5"/>
  <c r="BE953" i="5"/>
  <c r="BD953" i="5"/>
  <c r="BC953" i="5"/>
  <c r="BA953" i="5"/>
  <c r="AZ953" i="5"/>
  <c r="AX953" i="5"/>
  <c r="AW953" i="5"/>
  <c r="AE954" i="2"/>
  <c r="AB954" i="2"/>
  <c r="AA954" i="2"/>
  <c r="Z954" i="2"/>
  <c r="X954" i="2"/>
  <c r="W954" i="2"/>
  <c r="P954" i="2"/>
  <c r="O954" i="2"/>
  <c r="M954" i="2"/>
  <c r="K954" i="2"/>
  <c r="H954" i="2"/>
  <c r="Y954" i="2" s="1"/>
  <c r="AU953" i="5"/>
  <c r="AS953" i="5"/>
  <c r="AQ953" i="5"/>
  <c r="AO953" i="5"/>
  <c r="AM953" i="5"/>
  <c r="AK953" i="5"/>
  <c r="AI953" i="5"/>
  <c r="AG953" i="5"/>
  <c r="AD953" i="5"/>
  <c r="AE953" i="5" s="1"/>
  <c r="AC953" i="5"/>
  <c r="AB953" i="5"/>
  <c r="AA953" i="5"/>
  <c r="Z953" i="5"/>
  <c r="Y953" i="5"/>
  <c r="C953" i="5"/>
  <c r="D953" i="5" s="1"/>
  <c r="I954" i="2" l="1"/>
  <c r="AJ716" i="7"/>
  <c r="AI716" i="7"/>
  <c r="AG716" i="7"/>
  <c r="AK715" i="7"/>
  <c r="AJ715" i="7"/>
  <c r="AI715" i="7"/>
  <c r="AH715" i="7" s="1"/>
  <c r="AG715" i="7"/>
  <c r="J716" i="7"/>
  <c r="B716" i="7" s="1"/>
  <c r="AK716" i="7" s="1"/>
  <c r="AH716" i="7" s="1"/>
  <c r="Y757" i="6"/>
  <c r="Z757" i="6" s="1"/>
  <c r="X757" i="6"/>
  <c r="V757" i="6"/>
  <c r="U757" i="6"/>
  <c r="T757" i="6"/>
  <c r="S757" i="6"/>
  <c r="R757" i="6"/>
  <c r="N757" i="6"/>
  <c r="L757" i="6"/>
  <c r="K757" i="6"/>
  <c r="I757" i="6"/>
  <c r="W757" i="6" s="1"/>
  <c r="F757" i="6"/>
  <c r="A757" i="6"/>
  <c r="Y756" i="6"/>
  <c r="V756" i="6"/>
  <c r="U756" i="6"/>
  <c r="J715" i="7"/>
  <c r="B715" i="7" s="1"/>
  <c r="CU952" i="5"/>
  <c r="CR952" i="5"/>
  <c r="CQ952" i="5"/>
  <c r="CP952" i="5"/>
  <c r="CM952" i="5"/>
  <c r="CL952" i="5"/>
  <c r="CI952" i="5"/>
  <c r="CH952" i="5"/>
  <c r="CF952" i="5"/>
  <c r="CE952" i="5"/>
  <c r="CD952" i="5"/>
  <c r="CC952" i="5"/>
  <c r="CB952" i="5"/>
  <c r="CA952" i="5"/>
  <c r="BZ952" i="5"/>
  <c r="BY952" i="5"/>
  <c r="BX952" i="5"/>
  <c r="BT952" i="5"/>
  <c r="BS952" i="5"/>
  <c r="BR952" i="5"/>
  <c r="BQ952" i="5"/>
  <c r="BM952" i="5"/>
  <c r="BK952" i="5" s="1"/>
  <c r="BL952" i="5"/>
  <c r="BH952" i="5"/>
  <c r="BF952" i="5"/>
  <c r="AX952" i="5"/>
  <c r="AU952" i="5"/>
  <c r="CT952" i="5" s="1"/>
  <c r="AS952" i="5"/>
  <c r="AQ952" i="5"/>
  <c r="CG952" i="5" s="1"/>
  <c r="AO952" i="5"/>
  <c r="AM952" i="5"/>
  <c r="AK952" i="5"/>
  <c r="AI952" i="5"/>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K951" i="5" s="1"/>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K949" i="5" s="1"/>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AH708" i="7" s="1"/>
  <c r="Y749" i="6"/>
  <c r="V749" i="6"/>
  <c r="U749" i="6"/>
  <c r="AE945" i="2"/>
  <c r="AA945" i="2"/>
  <c r="Z945" i="2"/>
  <c r="X945" i="2"/>
  <c r="W945" i="2"/>
  <c r="CJ951" i="5" l="1"/>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T966" i="5" l="1"/>
  <c r="AV966" i="5"/>
  <c r="AH966" i="5"/>
  <c r="AP966" i="5"/>
  <c r="AJ966" i="5"/>
  <c r="AN966"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65" i="5"/>
  <c r="BE919" i="5"/>
  <c r="BJ919" i="5" s="1"/>
  <c r="BN919" i="5" s="1"/>
  <c r="BE921" i="5"/>
  <c r="BJ921" i="5" s="1"/>
  <c r="BN921" i="5" s="1"/>
  <c r="BK920" i="5"/>
  <c r="CG920" i="5"/>
  <c r="AP964"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59"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59"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5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6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65" i="5" l="1"/>
  <c r="CQ889" i="5"/>
  <c r="AJ965" i="5"/>
  <c r="AT965" i="5"/>
  <c r="CK889" i="5"/>
  <c r="CS889" i="5"/>
  <c r="AU959" i="5"/>
  <c r="CJ889" i="5"/>
  <c r="AH965"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64" i="5" l="1"/>
  <c r="AN963"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5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64" i="5" l="1"/>
  <c r="AT964" i="5"/>
  <c r="AV964" i="5"/>
  <c r="CK858" i="5"/>
  <c r="BV858" i="5"/>
  <c r="AH964"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5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5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60" i="5"/>
  <c r="AE839" i="2"/>
  <c r="AA839" i="2"/>
  <c r="Z839" i="2"/>
  <c r="X839" i="2"/>
  <c r="W839" i="2"/>
  <c r="P839" i="2"/>
  <c r="O722" i="7"/>
  <c r="G722"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6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63" i="5" l="1"/>
  <c r="AJ963" i="5"/>
  <c r="AT963" i="5"/>
  <c r="AV961" i="5"/>
  <c r="AV963" i="5"/>
  <c r="CK828" i="5"/>
  <c r="AJ961"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6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62" i="5" l="1"/>
  <c r="AT962" i="5"/>
  <c r="AJ962" i="5"/>
  <c r="AP962" i="5"/>
  <c r="AH962" i="5"/>
  <c r="AV962" i="5"/>
  <c r="CK797" i="5"/>
  <c r="AJ960" i="5"/>
  <c r="AV96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59" i="5"/>
  <c r="AJ959"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59"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61" i="5"/>
  <c r="AS581" i="5"/>
  <c r="CU581" i="5" s="1"/>
  <c r="AG581" i="5"/>
  <c r="CK581" i="5" s="1"/>
  <c r="X72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2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2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2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58"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5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59" i="5"/>
  <c r="CL378" i="5" l="1"/>
  <c r="CI378" i="5"/>
  <c r="CE378" i="5"/>
  <c r="CD378" i="5"/>
  <c r="CC378" i="5"/>
  <c r="CB378" i="5"/>
  <c r="CA378" i="5"/>
  <c r="BZ378" i="5"/>
  <c r="BY378" i="5"/>
  <c r="BX378" i="5"/>
  <c r="BT378" i="5"/>
  <c r="BS378" i="5"/>
  <c r="BR378" i="5"/>
  <c r="BQ378" i="5"/>
  <c r="BL378" i="5"/>
  <c r="BM378" i="5"/>
  <c r="BH378" i="5"/>
  <c r="BF378" i="5"/>
  <c r="BB959"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22"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22" i="7"/>
  <c r="AD722" i="7"/>
  <c r="AB722" i="7"/>
  <c r="Y722" i="7"/>
  <c r="N722" i="7"/>
  <c r="E722"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2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6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5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6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6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BI382" i="5"/>
  <c r="BG382" i="5" s="1"/>
  <c r="H304" i="2"/>
  <c r="Y303" i="2"/>
  <c r="M275" i="2"/>
  <c r="AB274" i="2"/>
  <c r="I274" i="2"/>
  <c r="BI952" i="5" l="1"/>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22" i="7"/>
  <c r="T722" i="7"/>
  <c r="R722" i="7"/>
  <c r="Z722" i="7"/>
  <c r="AC72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22" i="7"/>
  <c r="AJ371" i="7"/>
  <c r="S722" i="7"/>
  <c r="B371" i="7"/>
  <c r="AK371" i="7" s="1"/>
  <c r="U722"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22" i="7"/>
  <c r="K722" i="7"/>
  <c r="AJ392" i="7"/>
  <c r="I722"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Y952" i="2"/>
  <c r="W550" i="6"/>
  <c r="I551" i="6"/>
  <c r="AH455" i="7"/>
  <c r="I699" i="2"/>
  <c r="AB699" i="2"/>
  <c r="M700" i="2"/>
  <c r="Y953" i="2" l="1"/>
  <c r="W551" i="6"/>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AB952" i="2"/>
  <c r="I952" i="2"/>
  <c r="W572" i="6"/>
  <c r="I573" i="6"/>
  <c r="AB953" i="2" l="1"/>
  <c r="I953" i="2"/>
  <c r="W573" i="6"/>
  <c r="I574" i="6"/>
  <c r="W574" i="6" l="1"/>
  <c r="I575" i="6"/>
  <c r="W575" i="6" l="1"/>
  <c r="I576" i="6"/>
  <c r="W576" i="6" l="1"/>
  <c r="I577" i="6"/>
  <c r="F722" i="7"/>
  <c r="AJ536" i="7"/>
  <c r="H722" i="7"/>
  <c r="AI536" i="7"/>
  <c r="B536" i="7"/>
  <c r="AK536" i="7" s="1"/>
  <c r="L72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22" i="7"/>
  <c r="B573" i="7"/>
  <c r="AK573" i="7" s="1"/>
  <c r="AJ573" i="7"/>
  <c r="B722"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s="1"/>
</calcChain>
</file>

<file path=xl/sharedStrings.xml><?xml version="1.0" encoding="utf-8"?>
<sst xmlns="http://schemas.openxmlformats.org/spreadsheetml/2006/main" count="1298" uniqueCount="971">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</sst>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国家衛健委発表に基づく感染状況!$AE$374:$AE$957</c:f>
              <c:numCache>
                <c:formatCode>m"月"d"日"</c:formatCode>
                <c:ptCount val="58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numCache>
            </c:numRef>
          </c:cat>
          <c:val>
            <c:numRef>
              <c:f>国家衛健委発表に基づく感染状況!$AF$374:$AF$957</c:f>
              <c:numCache>
                <c:formatCode>#,##0_);[Red]\(#,##0\)</c:formatCode>
                <c:ptCount val="58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香港マカオ台湾の患者・海外輸入症例・無症状病原体保有者!$CN$189:$CN$957</c:f>
              <c:numCache>
                <c:formatCode>m"月"d"日"</c:formatCode>
                <c:ptCount val="7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numCache>
            </c:numRef>
          </c:cat>
          <c:val>
            <c:numRef>
              <c:f>香港マカオ台湾の患者・海外輸入症例・無症状病原体保有者!$CO$189:$CO$957</c:f>
              <c:numCache>
                <c:formatCode>General</c:formatCode>
                <c:ptCount val="76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省市別輸入症例数変化!$D$2:$D$719</c:f>
              <c:numCache>
                <c:formatCode>General</c:formatCode>
                <c:ptCount val="71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省市別輸入症例数変化!$E$2:$E$719</c:f>
              <c:numCache>
                <c:formatCode>General</c:formatCode>
                <c:ptCount val="71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省市別輸入症例数変化!$F$2:$F$719</c:f>
              <c:numCache>
                <c:formatCode>General</c:formatCode>
                <c:ptCount val="71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省市別輸入症例数変化!$G$2:$G$719</c:f>
              <c:numCache>
                <c:formatCode>General</c:formatCode>
                <c:ptCount val="71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省市別輸入症例数変化!$H$2:$H$719</c:f>
              <c:numCache>
                <c:formatCode>General</c:formatCode>
                <c:ptCount val="71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省市別輸入症例数変化!$I$2:$I$719</c:f>
              <c:numCache>
                <c:formatCode>General</c:formatCode>
                <c:ptCount val="71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省市別輸入症例数変化!$J$2:$J$719</c:f>
              <c:numCache>
                <c:formatCode>0_);[Red]\(0\)</c:formatCode>
                <c:ptCount val="71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香港マカオ台湾の患者・海外輸入症例・無症状病原体保有者!$AX$169:$AX$957</c:f>
              <c:numCache>
                <c:formatCode>m"月"d"日"</c:formatCode>
                <c:ptCount val="78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numCache>
            </c:numRef>
          </c:cat>
          <c:val>
            <c:numRef>
              <c:f>香港マカオ台湾の患者・海外輸入症例・無症状病原体保有者!$AY$169:$AY$957</c:f>
              <c:numCache>
                <c:formatCode>General</c:formatCode>
                <c:ptCount val="78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香港マカオ台湾の患者・海外輸入症例・無症状病原体保有者!$AX$169:$AX$957</c:f>
              <c:numCache>
                <c:formatCode>m"月"d"日"</c:formatCode>
                <c:ptCount val="78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numCache>
            </c:numRef>
          </c:cat>
          <c:val>
            <c:numRef>
              <c:f>香港マカオ台湾の患者・海外輸入症例・無症状病原体保有者!$BB$169:$BB$957</c:f>
              <c:numCache>
                <c:formatCode>General</c:formatCode>
                <c:ptCount val="78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香港マカオ台湾の患者・海外輸入症例・無症状病原体保有者!$AX$169:$AX$957</c:f>
              <c:numCache>
                <c:formatCode>m"月"d"日"</c:formatCode>
                <c:ptCount val="78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numCache>
            </c:numRef>
          </c:cat>
          <c:val>
            <c:numRef>
              <c:f>香港マカオ台湾の患者・海外輸入症例・無症状病原体保有者!$AZ$169:$AZ$957</c:f>
              <c:numCache>
                <c:formatCode>General</c:formatCode>
                <c:ptCount val="78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香港マカオ台湾の患者・海外輸入症例・無症状病原体保有者!$AX$169:$AX$957</c:f>
              <c:numCache>
                <c:formatCode>m"月"d"日"</c:formatCode>
                <c:ptCount val="78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numCache>
            </c:numRef>
          </c:cat>
          <c:val>
            <c:numRef>
              <c:f>香港マカオ台湾の患者・海外輸入症例・無症状病原体保有者!$BC$169:$BC$957</c:f>
              <c:numCache>
                <c:formatCode>General</c:formatCode>
                <c:ptCount val="78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香港マカオ台湾の患者・海外輸入症例・無症状病原体保有者!$CR$485:$CR$957</c:f>
              <c:numCache>
                <c:formatCode>m"月"d"日"</c:formatCode>
                <c:ptCount val="47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numCache>
            </c:numRef>
          </c:cat>
          <c:val>
            <c:numRef>
              <c:f>香港マカオ台湾の患者・海外輸入症例・無症状病原体保有者!$CS$485:$CS$957</c:f>
              <c:numCache>
                <c:formatCode>General</c:formatCode>
                <c:ptCount val="47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香港マカオ台湾の患者・海外輸入症例・無症状病原体保有者!$CR$485:$CR$957</c:f>
              <c:numCache>
                <c:formatCode>m"月"d"日"</c:formatCode>
                <c:ptCount val="47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numCache>
            </c:numRef>
          </c:cat>
          <c:val>
            <c:numRef>
              <c:f>香港マカオ台湾の患者・海外輸入症例・無症状病原体保有者!$CT$485:$CT$957</c:f>
              <c:numCache>
                <c:formatCode>General</c:formatCode>
                <c:ptCount val="47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香港マカオ台湾の患者・海外輸入症例・無症状病原体保有者!$BJ$97:$BJ$956</c:f>
              <c:numCache>
                <c:formatCode>m"月"d"日"</c:formatCode>
                <c:ptCount val="8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numCache>
            </c:numRef>
          </c:cat>
          <c:val>
            <c:numRef>
              <c:f>香港マカオ台湾の患者・海外輸入症例・無症状病原体保有者!$BK$97:$BK$956</c:f>
              <c:numCache>
                <c:formatCode>General</c:formatCode>
                <c:ptCount val="86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香港マカオ台湾の患者・海外輸入症例・無症状病原体保有者!$BJ$97:$BJ$956</c:f>
              <c:numCache>
                <c:formatCode>m"月"d"日"</c:formatCode>
                <c:ptCount val="8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numCache>
            </c:numRef>
          </c:cat>
          <c:val>
            <c:numRef>
              <c:f>香港マカオ台湾の患者・海外輸入症例・無症状病原体保有者!$BL$97:$BL$956</c:f>
              <c:numCache>
                <c:formatCode>General</c:formatCode>
                <c:ptCount val="86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香港マカオ台湾の患者・海外輸入症例・無症状病原体保有者!$CM$29:$CM$957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香港マカオ台湾の患者・海外輸入症例・無症状病原体保有者!$CK$29:$CK$957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香港マカオ台湾の患者・海外輸入症例・無症状病原体保有者!$CJ$29:$CJ$957</c:f>
              <c:numCache>
                <c:formatCode>General</c:formatCode>
                <c:ptCount val="92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香港マカオ台湾の患者・海外輸入症例・無症状病原体保有者!$CK$29:$CK$957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香港マカオ台湾の患者・海外輸入症例・無症状病原体保有者!$CI$29:$CI$957</c15:sqref>
                        </c15:formulaRef>
                      </c:ext>
                    </c:extLst>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extLst>
                      <c:ext uri="{02D57815-91ED-43cb-92C2-25804820EDAC}">
                        <c15:formulaRef>
                          <c15:sqref>香港マカオ台湾の患者・海外輸入症例・無症状病原体保有者!$CJ$29:$CJ$957</c15:sqref>
                        </c15:formulaRef>
                      </c:ext>
                    </c:extLst>
                    <c:numCache>
                      <c:formatCode>General</c:formatCode>
                      <c:ptCount val="92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国家衛健委発表に基づく感染状況!$AE$374:$AE$957</c:f>
              <c:numCache>
                <c:formatCode>m"月"d"日"</c:formatCode>
                <c:ptCount val="58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numCache>
            </c:numRef>
          </c:cat>
          <c:val>
            <c:numRef>
              <c:f>国家衛健委発表に基づく感染状況!$AF$374:$AF$957</c:f>
              <c:numCache>
                <c:formatCode>#,##0_);[Red]\(#,##0\)</c:formatCode>
                <c:ptCount val="58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86756399496969E-2"/>
          <c:y val="2.2434990284059327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省市別輸入症例数変化!$AG$2:$AG$718</c:f>
              <c:numCache>
                <c:formatCode>m"月"d"日"</c:formatCode>
                <c:ptCount val="7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省市別輸入症例数変化!$AH$2:$AH$718</c:f>
              <c:numCache>
                <c:formatCode>0_);[Red]\(0\)</c:formatCode>
                <c:ptCount val="71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省市別輸入症例数変化!$AG$2:$AG$718</c:f>
              <c:numCache>
                <c:formatCode>m"月"d"日"</c:formatCode>
                <c:ptCount val="7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省市別輸入症例数変化!$AI$2:$AI$718</c:f>
              <c:numCache>
                <c:formatCode>0_);[Red]\(0\)</c:formatCode>
                <c:ptCount val="71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省市別輸入症例数変化!$AG$2:$AG$718</c:f>
              <c:numCache>
                <c:formatCode>m"月"d"日"</c:formatCode>
                <c:ptCount val="7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numCache>
            </c:numRef>
          </c:cat>
          <c:val>
            <c:numRef>
              <c:f>省市別輸入症例数変化!$AJ$2:$AJ$718</c:f>
              <c:numCache>
                <c:formatCode>General</c:formatCode>
                <c:ptCount val="71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香港マカオ台湾の患者・海外輸入症例・無症状病原体保有者!$BR$29:$BR$957</c:f>
              <c:numCache>
                <c:formatCode>General</c:formatCode>
                <c:ptCount val="92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香港マカオ台湾の患者・海外輸入症例・無症状病原体保有者!$BS$29:$BS$957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香港マカオ台湾の患者・海外輸入症例・無症状病原体保有者!$BT$29:$BT$957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香港マカオ台湾の患者・海外輸入症例・無症状病原体保有者!$CP$189:$CP$956</c:f>
              <c:numCache>
                <c:formatCode>m"月"d"日"</c:formatCode>
                <c:ptCount val="7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numCache>
            </c:numRef>
          </c:cat>
          <c:val>
            <c:numRef>
              <c:f>香港マカオ台湾の患者・海外輸入症例・無症状病原体保有者!$CQ$189:$CQ$956</c:f>
              <c:numCache>
                <c:formatCode>General</c:formatCode>
                <c:ptCount val="7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香港マカオ台湾の患者・海外輸入症例・無症状病原体保有者!$CN$189:$CN$957</c:f>
              <c:numCache>
                <c:formatCode>m"月"d"日"</c:formatCode>
                <c:ptCount val="7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numCache>
            </c:numRef>
          </c:cat>
          <c:val>
            <c:numRef>
              <c:f>香港マカオ台湾の患者・海外輸入症例・無症状病原体保有者!$CO$189:$CO$957</c:f>
              <c:numCache>
                <c:formatCode>General</c:formatCode>
                <c:ptCount val="76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香港マカオ台湾の患者・海外輸入症例・無症状病原体保有者!$BJ$97:$BJ$956</c:f>
              <c:numCache>
                <c:formatCode>m"月"d"日"</c:formatCode>
                <c:ptCount val="8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numCache>
            </c:numRef>
          </c:cat>
          <c:val>
            <c:numRef>
              <c:f>香港マカオ台湾の患者・海外輸入症例・無症状病原体保有者!$BL$97:$BL$956</c:f>
              <c:numCache>
                <c:formatCode>General</c:formatCode>
                <c:ptCount val="86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香港マカオ台湾の患者・海外輸入症例・無症状病原体保有者!$BJ$97:$BJ$956</c:f>
              <c:numCache>
                <c:formatCode>m"月"d"日"</c:formatCode>
                <c:ptCount val="8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numCache>
            </c:numRef>
          </c:cat>
          <c:val>
            <c:numRef>
              <c:f>香港マカオ台湾の患者・海外輸入症例・無症状病原体保有者!$BK$97:$BK$956</c:f>
              <c:numCache>
                <c:formatCode>General</c:formatCode>
                <c:ptCount val="86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国家衛健委発表に基づく感染状況!$W$27:$W$957</c:f>
              <c:numCache>
                <c:formatCode>m"月"d"日"</c:formatCode>
                <c:ptCount val="9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numCache>
            </c:numRef>
          </c:cat>
          <c:val>
            <c:numRef>
              <c:f>国家衛健委発表に基づく感染状況!$X$27:$X$957</c:f>
              <c:numCache>
                <c:formatCode>#,##0_);[Red]\(#,##0\)</c:formatCode>
                <c:ptCount val="9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国家衛健委発表に基づく感染状況!$W$27:$W$957</c:f>
              <c:numCache>
                <c:formatCode>m"月"d"日"</c:formatCode>
                <c:ptCount val="9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numCache>
            </c:numRef>
          </c:cat>
          <c:val>
            <c:numRef>
              <c:f>国家衛健委発表に基づく感染状況!$Y$27:$Y$957</c:f>
              <c:numCache>
                <c:formatCode>General</c:formatCode>
                <c:ptCount val="9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香港マカオ台湾の患者・海外輸入症例・無症状病原体保有者!$CP$189:$CP$956</c:f>
              <c:numCache>
                <c:formatCode>m"月"d"日"</c:formatCode>
                <c:ptCount val="7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numCache>
            </c:numRef>
          </c:cat>
          <c:val>
            <c:numRef>
              <c:f>香港マカオ台湾の患者・海外輸入症例・無症状病原体保有者!$CQ$189:$CQ$956</c:f>
              <c:numCache>
                <c:formatCode>General</c:formatCode>
                <c:ptCount val="7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香港マカオ台湾の患者・海外輸入症例・無症状病原体保有者!$CN$189:$CN$957</c:f>
              <c:numCache>
                <c:formatCode>m"月"d"日"</c:formatCode>
                <c:ptCount val="7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numCache>
            </c:numRef>
          </c:cat>
          <c:val>
            <c:numRef>
              <c:f>香港マカオ台湾の患者・海外輸入症例・無症状病原体保有者!$CO$189:$CO$957</c:f>
              <c:numCache>
                <c:formatCode>General</c:formatCode>
                <c:ptCount val="76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国家衛健委発表に基づく感染状況!$W$27:$W$958</c:f>
              <c:numCache>
                <c:formatCode>m"月"d"日"</c:formatCode>
                <c:ptCount val="9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numCache>
            </c:numRef>
          </c:cat>
          <c:val>
            <c:numRef>
              <c:f>国家衛健委発表に基づく感染状況!$X$27:$X$958</c:f>
              <c:numCache>
                <c:formatCode>#,##0_);[Red]\(#,##0\)</c:formatCode>
                <c:ptCount val="93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国家衛健委発表に基づく感染状況!$W$27:$W$958</c:f>
              <c:numCache>
                <c:formatCode>m"月"d"日"</c:formatCode>
                <c:ptCount val="9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numCache>
            </c:numRef>
          </c:cat>
          <c:val>
            <c:numRef>
              <c:f>国家衛健委発表に基づく感染状況!$Y$27:$Y$958</c:f>
              <c:numCache>
                <c:formatCode>General</c:formatCode>
                <c:ptCount val="93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香港マカオ台湾の患者・海外輸入症例・無症状病原体保有者!$BE$70:$BE$957</c:f>
              <c:numCache>
                <c:formatCode>m"月"d"日"</c:formatCode>
                <c:ptCount val="88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numCache>
            </c:numRef>
          </c:cat>
          <c:val>
            <c:numRef>
              <c:f>香港マカオ台湾の患者・海外輸入症例・無症状病原体保有者!$BF$70:$BF$957</c:f>
              <c:numCache>
                <c:formatCode>General</c:formatCode>
                <c:ptCount val="88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香港マカオ台湾の患者・海外輸入症例・無症状病原体保有者!$BE$70:$BE$957</c:f>
              <c:numCache>
                <c:formatCode>m"月"d"日"</c:formatCode>
                <c:ptCount val="88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numCache>
            </c:numRef>
          </c:cat>
          <c:val>
            <c:numRef>
              <c:f>香港マカオ台湾の患者・海外輸入症例・無症状病原体保有者!$BG$70:$BG$957</c:f>
              <c:numCache>
                <c:formatCode>General</c:formatCode>
                <c:ptCount val="88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香港マカオ台湾の患者・海外輸入症例・無症状病原体保有者!$BY$29:$BY$957</c:f>
              <c:numCache>
                <c:formatCode>General</c:formatCode>
                <c:ptCount val="92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香港マカオ台湾の患者・海外輸入症例・無症状病原体保有者!$BZ$29:$BZ$957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香港マカオ台湾の患者・海外輸入症例・無症状病原体保有者!$CA$29:$CA$957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香港マカオ台湾の患者・海外輸入症例・無症状病原体保有者!$CC$29:$CC$957</c:f>
              <c:numCache>
                <c:formatCode>General</c:formatCode>
                <c:ptCount val="92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香港マカオ台湾の患者・海外輸入症例・無症状病原体保有者!$CD$29:$CD$957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香港マカオ台湾の患者・海外輸入症例・無症状病原体保有者!$CE$29:$CE$957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香港マカオ台湾の患者・海外輸入症例・無症状病原体保有者!$CM$29:$CM$957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香港マカオ台湾の患者・海外輸入症例・無症状病原体保有者!$CJ$29:$CJ$957</c:f>
              <c:numCache>
                <c:formatCode>General</c:formatCode>
                <c:ptCount val="92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香港マカオ台湾の患者・海外輸入症例・無症状病原体保有者!$CI$29:$CI$957</c:f>
              <c:numCache>
                <c:formatCode>m"月"d"日"</c:formatCode>
                <c:ptCount val="9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numCache>
            </c:numRef>
          </c:cat>
          <c:val>
            <c:numRef>
              <c:f>香港マカオ台湾の患者・海外輸入症例・無症状病原体保有者!$CK$29:$CK$957</c:f>
              <c:numCache>
                <c:formatCode>General</c:formatCode>
                <c:ptCount val="9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香港マカオ台湾の患者・海外輸入症例・無症状病原体保有者!$CP$189:$CP$956</c:f>
              <c:numCache>
                <c:formatCode>m"月"d"日"</c:formatCode>
                <c:ptCount val="7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numCache>
            </c:numRef>
          </c:cat>
          <c:val>
            <c:numRef>
              <c:f>香港マカオ台湾の患者・海外輸入症例・無症状病原体保有者!$CQ$189:$CQ$956</c:f>
              <c:numCache>
                <c:formatCode>General</c:formatCode>
                <c:ptCount val="7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76"/>
  <sheetViews>
    <sheetView zoomScale="115" zoomScaleNormal="115" workbookViewId="0">
      <pane xSplit="2" ySplit="5" topLeftCell="C946" activePane="bottomRight" state="frozen"/>
      <selection pane="topRight" activeCell="C1" sqref="C1"/>
      <selection pane="bottomLeft" activeCell="A8" sqref="A8"/>
      <selection pane="bottomRight" activeCell="C955" sqref="C95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44778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+G806-香港マカオ台湾の患者・海外輸入症例・無症状病原体保有者!B956</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+G807-香港マカオ台湾の患者・海外輸入症例・無症状病原体保有者!B957</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+G808-香港マカオ台湾の患者・海外輸入症例・無症状病原体保有者!B958</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+G809-香港マカオ台湾の患者・海外輸入症例・無症状病原体保有者!B959</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+G810-香港マカオ台湾の患者・海外輸入症例・無症状病原体保有者!B960</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+G811-香港マカオ台湾の患者・海外輸入症例・無症状病原体保有者!B961</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v>48</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v>37</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v>53</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v>39</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v>39</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v>16</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v>24</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v>33</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v>37</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v>72</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v>0</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v>0</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v>0</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v>0</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v>0</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v>0</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v>0</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v>0</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v>0</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v>0</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v>0</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v>0</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v>0</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v>0</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v>0</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v>0</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v>0</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v>0</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v>0</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v>0</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v>0</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v>0</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v>0</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v>0</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v>0</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v>0</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v>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v>0</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v>0</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v>0</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v>0</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v>0</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v>0</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v>0</v>
      </c>
    </row>
    <row r="955" spans="2:32" x14ac:dyDescent="0.55000000000000004">
      <c r="B955" s="220"/>
      <c r="C955" s="48"/>
      <c r="D955" s="84"/>
      <c r="E955" s="110"/>
      <c r="F955" s="57"/>
      <c r="G955" s="48"/>
      <c r="H955" s="89"/>
      <c r="I955" s="89"/>
      <c r="J955" s="48"/>
      <c r="K955" s="56"/>
      <c r="L955" s="48"/>
      <c r="M955" s="89"/>
      <c r="N955" s="48"/>
      <c r="O955" s="89"/>
      <c r="P955" s="111"/>
      <c r="Q955" s="57"/>
      <c r="R955" s="48"/>
      <c r="S955" s="118"/>
      <c r="T955" s="57"/>
      <c r="U955" s="78"/>
      <c r="W955" s="1"/>
      <c r="X955" s="122"/>
      <c r="Z955" s="123"/>
      <c r="AE955" s="1"/>
      <c r="AF955" s="293"/>
    </row>
    <row r="956" spans="2:32" x14ac:dyDescent="0.55000000000000004">
      <c r="B956" s="220"/>
      <c r="C956" s="48"/>
      <c r="D956" s="84"/>
      <c r="E956" s="110"/>
      <c r="F956" s="57"/>
      <c r="G956" s="48"/>
      <c r="H956" s="89"/>
      <c r="I956" s="89"/>
      <c r="J956" s="48"/>
      <c r="K956" s="56"/>
      <c r="L956" s="48"/>
      <c r="M956" s="89"/>
      <c r="N956" s="48"/>
      <c r="O956" s="89"/>
      <c r="P956" s="111"/>
      <c r="Q956" s="57"/>
      <c r="R956" s="48"/>
      <c r="S956" s="118"/>
      <c r="T956" s="57"/>
      <c r="U956" s="78"/>
      <c r="W956" s="1"/>
      <c r="X956" s="122"/>
      <c r="Z956" s="123"/>
      <c r="AE956" s="1"/>
      <c r="AF956" s="293"/>
    </row>
    <row r="957" spans="2:32" ht="18.5" thickBot="1" x14ac:dyDescent="0.6">
      <c r="B957" s="66"/>
      <c r="C957" s="59"/>
      <c r="D957" s="49"/>
      <c r="E957" s="61"/>
      <c r="F957" s="60"/>
      <c r="G957" s="48"/>
      <c r="H957" s="89"/>
      <c r="I957" s="89"/>
      <c r="J957" s="59"/>
      <c r="K957" s="56"/>
      <c r="L957" s="48"/>
      <c r="M957" s="89"/>
      <c r="N957" s="48"/>
      <c r="O957" s="89"/>
      <c r="P957" s="111"/>
      <c r="Q957" s="60"/>
      <c r="R957" s="48"/>
      <c r="S957" s="60"/>
      <c r="T957" s="60"/>
      <c r="U957" s="78"/>
      <c r="W957" s="1"/>
      <c r="X957" s="122"/>
      <c r="Z957" s="123"/>
      <c r="AE957" s="1"/>
      <c r="AF957" s="293"/>
    </row>
    <row r="958" spans="2:32" ht="9.5" customHeight="1" thickBot="1" x14ac:dyDescent="0.6">
      <c r="B958" s="66"/>
      <c r="C958" s="79"/>
      <c r="D958" s="80"/>
      <c r="E958" s="82"/>
      <c r="F958" s="95"/>
      <c r="G958" s="79"/>
      <c r="H958" s="82"/>
      <c r="I958" s="82"/>
      <c r="J958" s="79"/>
      <c r="K958" s="82"/>
      <c r="L958" s="79"/>
      <c r="M958" s="82"/>
      <c r="N958" s="83"/>
      <c r="O958" s="81"/>
      <c r="P958" s="94"/>
      <c r="Q958" s="95"/>
      <c r="R958" s="120"/>
      <c r="S958" s="95"/>
      <c r="T958" s="95"/>
      <c r="U958" s="67"/>
      <c r="AF958" s="293"/>
    </row>
    <row r="959" spans="2:32" x14ac:dyDescent="0.55000000000000004">
      <c r="M959" s="296">
        <f>SUM(L845:L862)</f>
        <v>503</v>
      </c>
      <c r="AF959" s="293"/>
    </row>
    <row r="960" spans="2:32" ht="13" customHeight="1" x14ac:dyDescent="0.55000000000000004">
      <c r="E960" s="112"/>
      <c r="F960" s="113"/>
      <c r="G960" s="112" t="s">
        <v>80</v>
      </c>
      <c r="H960" s="113"/>
      <c r="I960" s="113"/>
      <c r="J960" s="113"/>
      <c r="U960" s="72"/>
      <c r="AF960" s="293"/>
    </row>
    <row r="961" spans="2:32" ht="13" customHeight="1" x14ac:dyDescent="0.55000000000000004">
      <c r="E961" s="112" t="s">
        <v>98</v>
      </c>
      <c r="F961" s="113"/>
      <c r="G961" s="303" t="s">
        <v>79</v>
      </c>
      <c r="H961" s="304"/>
      <c r="I961" s="112" t="s">
        <v>106</v>
      </c>
      <c r="J961" s="113"/>
      <c r="AF961" s="293"/>
    </row>
    <row r="962" spans="2:32" ht="13" customHeight="1" x14ac:dyDescent="0.55000000000000004">
      <c r="B962" s="129"/>
      <c r="E962" s="114" t="s">
        <v>108</v>
      </c>
      <c r="F962" s="113"/>
      <c r="G962" s="115"/>
      <c r="H962" s="115"/>
      <c r="I962" s="112" t="s">
        <v>107</v>
      </c>
      <c r="J962" s="113"/>
      <c r="AF962" s="293"/>
    </row>
    <row r="963" spans="2:32" ht="18.5" customHeight="1" x14ac:dyDescent="0.55000000000000004">
      <c r="E963" s="112" t="s">
        <v>96</v>
      </c>
      <c r="F963" s="113"/>
      <c r="G963" s="112" t="s">
        <v>97</v>
      </c>
      <c r="H963" s="113"/>
      <c r="I963" s="113"/>
      <c r="J963" s="113"/>
      <c r="AF963" s="293"/>
    </row>
    <row r="964" spans="2:32" ht="13" customHeight="1" x14ac:dyDescent="0.55000000000000004">
      <c r="E964" s="112" t="s">
        <v>98</v>
      </c>
      <c r="F964" s="113"/>
      <c r="G964" s="112" t="s">
        <v>99</v>
      </c>
      <c r="H964" s="113"/>
      <c r="I964" s="113"/>
      <c r="J964" s="113"/>
      <c r="AF964" s="293"/>
    </row>
    <row r="965" spans="2:32" ht="13" customHeight="1" x14ac:dyDescent="0.55000000000000004">
      <c r="E965" s="112" t="s">
        <v>98</v>
      </c>
      <c r="F965" s="113"/>
      <c r="G965" s="112" t="s">
        <v>100</v>
      </c>
      <c r="H965" s="113"/>
      <c r="I965" s="113"/>
      <c r="J965" s="113"/>
      <c r="AF965" s="293"/>
    </row>
    <row r="966" spans="2:32" ht="13" customHeight="1" x14ac:dyDescent="0.55000000000000004">
      <c r="E966" s="112" t="s">
        <v>101</v>
      </c>
      <c r="F966" s="113"/>
      <c r="G966" s="112" t="s">
        <v>102</v>
      </c>
      <c r="H966" s="113"/>
      <c r="I966" s="113"/>
      <c r="J966" s="113"/>
      <c r="AF966" s="293"/>
    </row>
    <row r="967" spans="2:32" ht="13" customHeight="1" x14ac:dyDescent="0.55000000000000004">
      <c r="E967" s="112" t="s">
        <v>103</v>
      </c>
      <c r="F967" s="113"/>
      <c r="G967" s="112" t="s">
        <v>104</v>
      </c>
      <c r="H967" s="113"/>
      <c r="I967" s="113"/>
      <c r="J967" s="113"/>
      <c r="AF967" s="293"/>
    </row>
    <row r="968" spans="2:32" x14ac:dyDescent="0.55000000000000004">
      <c r="AF968" s="293"/>
    </row>
    <row r="969" spans="2:32" x14ac:dyDescent="0.55000000000000004">
      <c r="AF969" s="293"/>
    </row>
    <row r="970" spans="2:32" x14ac:dyDescent="0.55000000000000004">
      <c r="AF970" s="293"/>
    </row>
    <row r="971" spans="2:32" x14ac:dyDescent="0.55000000000000004">
      <c r="AF971" s="293"/>
    </row>
    <row r="972" spans="2:32" x14ac:dyDescent="0.55000000000000004">
      <c r="AF972" s="293"/>
    </row>
    <row r="973" spans="2:32" x14ac:dyDescent="0.55000000000000004">
      <c r="AF973" s="293"/>
    </row>
    <row r="974" spans="2:32" x14ac:dyDescent="0.55000000000000004">
      <c r="AF974" s="293"/>
    </row>
    <row r="975" spans="2:32" x14ac:dyDescent="0.55000000000000004">
      <c r="AF975" s="293"/>
    </row>
    <row r="976" spans="2:32" x14ac:dyDescent="0.55000000000000004">
      <c r="AF976" s="293"/>
    </row>
  </sheetData>
  <mergeCells count="12">
    <mergeCell ref="G961:H96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66"/>
  <sheetViews>
    <sheetView topLeftCell="A6" zoomScaleNormal="100" workbookViewId="0">
      <pane xSplit="1" ySplit="2" topLeftCell="AW949" activePane="bottomRight" state="frozen"/>
      <selection activeCell="A6" sqref="A6"/>
      <selection pane="topRight" activeCell="B6" sqref="B6"/>
      <selection pane="bottomLeft" activeCell="A8" sqref="A8"/>
      <selection pane="bottomRight" activeCell="AW961" sqref="AW961"/>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6" t="s">
        <v>130</v>
      </c>
      <c r="C4" s="367"/>
      <c r="D4" s="367"/>
      <c r="E4" s="367"/>
      <c r="F4" s="367"/>
      <c r="G4" s="367"/>
      <c r="H4" s="367"/>
      <c r="I4" s="367"/>
      <c r="J4" s="367"/>
      <c r="K4" s="368"/>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8" t="s">
        <v>76</v>
      </c>
      <c r="B5" s="374" t="s">
        <v>134</v>
      </c>
      <c r="C5" s="372"/>
      <c r="D5" s="372"/>
      <c r="E5" s="372"/>
      <c r="F5" s="375" t="s">
        <v>135</v>
      </c>
      <c r="G5" s="372" t="s">
        <v>131</v>
      </c>
      <c r="H5" s="372"/>
      <c r="I5" s="372"/>
      <c r="J5" s="372" t="s">
        <v>132</v>
      </c>
      <c r="K5" s="373"/>
      <c r="L5" s="325" t="s">
        <v>69</v>
      </c>
      <c r="M5" s="326"/>
      <c r="N5" s="329" t="s">
        <v>9</v>
      </c>
      <c r="O5" s="330"/>
      <c r="P5" s="339" t="s">
        <v>128</v>
      </c>
      <c r="Q5" s="340"/>
      <c r="R5" s="340"/>
      <c r="S5" s="341"/>
      <c r="T5" s="347" t="s">
        <v>88</v>
      </c>
      <c r="U5" s="348"/>
      <c r="V5" s="348"/>
      <c r="W5" s="348"/>
      <c r="X5" s="349"/>
      <c r="Y5" s="130"/>
      <c r="Z5" s="358" t="s">
        <v>76</v>
      </c>
      <c r="AA5" s="360" t="s">
        <v>161</v>
      </c>
      <c r="AB5" s="361"/>
      <c r="AC5" s="362"/>
      <c r="AD5" s="355" t="s">
        <v>142</v>
      </c>
      <c r="AE5" s="356"/>
      <c r="AF5" s="334"/>
      <c r="AG5" s="334"/>
      <c r="AH5" s="334"/>
      <c r="AI5" s="334"/>
      <c r="AJ5" s="357"/>
      <c r="AK5" s="333" t="s">
        <v>143</v>
      </c>
      <c r="AL5" s="334"/>
      <c r="AM5" s="334"/>
      <c r="AN5" s="334"/>
      <c r="AO5" s="334"/>
      <c r="AP5" s="335"/>
      <c r="AQ5" s="333" t="s">
        <v>144</v>
      </c>
      <c r="AR5" s="334"/>
      <c r="AS5" s="334"/>
      <c r="AT5" s="334"/>
      <c r="AU5" s="334"/>
      <c r="AV5" s="345"/>
    </row>
    <row r="6" spans="1:97" ht="28.5" customHeight="1" x14ac:dyDescent="0.55000000000000004">
      <c r="A6" s="358"/>
      <c r="B6" s="377" t="s">
        <v>148</v>
      </c>
      <c r="C6" s="378"/>
      <c r="D6" s="370" t="s">
        <v>86</v>
      </c>
      <c r="E6" s="379" t="s">
        <v>136</v>
      </c>
      <c r="F6" s="376"/>
      <c r="G6" s="370" t="s">
        <v>133</v>
      </c>
      <c r="H6" s="370" t="s">
        <v>9</v>
      </c>
      <c r="I6" s="370" t="s">
        <v>86</v>
      </c>
      <c r="J6" s="370" t="s">
        <v>133</v>
      </c>
      <c r="K6" s="381" t="s">
        <v>9</v>
      </c>
      <c r="L6" s="327"/>
      <c r="M6" s="328"/>
      <c r="N6" s="331"/>
      <c r="O6" s="332"/>
      <c r="P6" s="342"/>
      <c r="Q6" s="343"/>
      <c r="R6" s="343"/>
      <c r="S6" s="344"/>
      <c r="T6" s="350"/>
      <c r="U6" s="351"/>
      <c r="V6" s="351"/>
      <c r="W6" s="351"/>
      <c r="X6" s="352"/>
      <c r="Y6" s="130"/>
      <c r="Z6" s="358"/>
      <c r="AA6" s="363"/>
      <c r="AB6" s="364"/>
      <c r="AC6" s="365"/>
      <c r="AD6" s="353" t="s">
        <v>141</v>
      </c>
      <c r="AE6" s="354"/>
      <c r="AF6" s="337"/>
      <c r="AG6" s="337" t="s">
        <v>140</v>
      </c>
      <c r="AH6" s="337"/>
      <c r="AI6" s="337" t="s">
        <v>132</v>
      </c>
      <c r="AJ6" s="369"/>
      <c r="AK6" s="336" t="s">
        <v>141</v>
      </c>
      <c r="AL6" s="337"/>
      <c r="AM6" s="337" t="s">
        <v>140</v>
      </c>
      <c r="AN6" s="337"/>
      <c r="AO6" s="337" t="s">
        <v>132</v>
      </c>
      <c r="AP6" s="338"/>
      <c r="AQ6" s="336" t="s">
        <v>141</v>
      </c>
      <c r="AR6" s="337"/>
      <c r="AS6" s="337" t="s">
        <v>140</v>
      </c>
      <c r="AT6" s="337"/>
      <c r="AU6" s="337" t="s">
        <v>132</v>
      </c>
      <c r="AV6" s="346"/>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9"/>
      <c r="B7" s="140" t="s">
        <v>133</v>
      </c>
      <c r="C7" s="132" t="s">
        <v>9</v>
      </c>
      <c r="D7" s="371"/>
      <c r="E7" s="380"/>
      <c r="F7" s="371"/>
      <c r="G7" s="371"/>
      <c r="H7" s="371"/>
      <c r="I7" s="371"/>
      <c r="J7" s="371"/>
      <c r="K7" s="38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4" t="s">
        <v>176</v>
      </c>
      <c r="AY7" s="324"/>
      <c r="AZ7" s="324"/>
      <c r="BA7" s="324"/>
      <c r="BB7" s="324"/>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53" si="1275">+BA835+1</f>
        <v>415</v>
      </c>
      <c r="BB839" s="129">
        <v>1</v>
      </c>
      <c r="BC839" s="27">
        <f t="shared" ref="BC839:BC844" si="1276">+BC838+BB839</f>
        <v>1624</v>
      </c>
      <c r="BD839" s="237">
        <f t="shared" ref="BD839:BD953"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53"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53"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BF953" si="2589">+B952</f>
        <v>58</v>
      </c>
      <c r="BG952" s="131">
        <f t="shared" ref="BG952" si="2590">+BI952</f>
        <v>20908</v>
      </c>
      <c r="BH952" s="228">
        <f t="shared" ref="BH952" si="2591">+A952</f>
        <v>44776</v>
      </c>
      <c r="BI952" s="131">
        <f t="shared" ref="BI952" si="2592">+C952</f>
        <v>20908</v>
      </c>
      <c r="BJ952" s="1">
        <f t="shared" ref="BJ952" si="2593">+BE952</f>
        <v>44776</v>
      </c>
      <c r="BK952">
        <f t="shared" ref="BK952:BK953" si="2594">+BM952-BL952</f>
        <v>241</v>
      </c>
      <c r="BL952">
        <f t="shared" ref="BL952:BL953" si="2595">+M952</f>
        <v>94</v>
      </c>
      <c r="BM952">
        <f t="shared" ref="BM952:BM953" si="2596">+L952</f>
        <v>335</v>
      </c>
      <c r="BN952" s="1">
        <f t="shared" ref="BN952" si="2597">+BJ952</f>
        <v>44776</v>
      </c>
      <c r="BO952">
        <f t="shared" ref="BO952" si="2598">+BO948+BM952</f>
        <v>187104</v>
      </c>
      <c r="BP952">
        <f t="shared" ref="BP952" si="2599">+BP948+BL952</f>
        <v>10197</v>
      </c>
      <c r="BQ952" s="178">
        <f t="shared" ref="BQ952" si="2600">+A952</f>
        <v>44776</v>
      </c>
      <c r="BR952">
        <f t="shared" ref="BR952:BR953" si="2601">+AF952</f>
        <v>357909</v>
      </c>
      <c r="BS952">
        <f t="shared" ref="BS952:BS953" si="2602">+AH952</f>
        <v>68188</v>
      </c>
      <c r="BT952">
        <f t="shared" ref="BT952:BT953"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CC953" si="2611">+AR952</f>
        <v>4652186</v>
      </c>
      <c r="CD952">
        <f t="shared" ref="CD952" si="2612">+AT952</f>
        <v>13742</v>
      </c>
      <c r="CE952">
        <f t="shared" ref="CE952:CE953"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c r="B954" s="239"/>
      <c r="C954" s="153"/>
      <c r="D954" s="295"/>
      <c r="E954" s="146"/>
      <c r="F954" s="146"/>
      <c r="G954" s="146"/>
      <c r="H954" s="134"/>
      <c r="I954" s="146"/>
      <c r="J954" s="134"/>
      <c r="K954" s="42"/>
      <c r="L954" s="145"/>
      <c r="M954" s="239"/>
      <c r="N954" s="134"/>
      <c r="O954" s="134"/>
      <c r="P954" s="146"/>
      <c r="Q954" s="146"/>
      <c r="R954" s="134"/>
      <c r="S954" s="134"/>
      <c r="T954" s="146"/>
      <c r="U954" s="146"/>
      <c r="V954" s="134"/>
      <c r="W954" s="42"/>
      <c r="X954" s="147"/>
      <c r="Y954" s="5"/>
      <c r="Z954" s="75"/>
      <c r="AA954" s="229"/>
      <c r="AB954" s="229"/>
      <c r="AC954" s="230"/>
      <c r="AD954" s="182"/>
      <c r="AE954" s="242"/>
      <c r="AF954" s="154"/>
      <c r="AG954" s="183"/>
      <c r="AH954" s="154"/>
      <c r="AI954" s="183"/>
      <c r="AJ954" s="184"/>
      <c r="AK954" s="185"/>
      <c r="AL954" s="154"/>
      <c r="AM954" s="183"/>
      <c r="AN954" s="154"/>
      <c r="AO954" s="183"/>
      <c r="AP954" s="186"/>
      <c r="AQ954" s="185"/>
      <c r="AR954" s="154"/>
      <c r="AS954" s="183"/>
      <c r="AT954" s="154"/>
      <c r="AU954" s="183"/>
      <c r="AV954" s="187"/>
      <c r="AW954" s="237"/>
      <c r="AX954" s="236"/>
      <c r="AY954" s="6"/>
      <c r="AZ954" s="237"/>
      <c r="BA954" s="237"/>
      <c r="BB954" s="129"/>
      <c r="BC954" s="27"/>
      <c r="BD954" s="237"/>
      <c r="BE954" s="228"/>
      <c r="BF954" s="131"/>
      <c r="BG954" s="131"/>
      <c r="BH954" s="228"/>
      <c r="BI954" s="131"/>
      <c r="BJ954" s="1"/>
      <c r="BN954" s="1"/>
      <c r="BQ954" s="178"/>
      <c r="BX954" s="178"/>
      <c r="CB954" s="178"/>
      <c r="CF954" s="297"/>
      <c r="CI954" s="178"/>
      <c r="CL954" s="178"/>
      <c r="CN954" s="1"/>
      <c r="CO954" s="281"/>
      <c r="CP954" s="1"/>
      <c r="CQ954" s="282"/>
      <c r="CR954" s="178"/>
    </row>
    <row r="955" spans="1:99" ht="18" customHeight="1" x14ac:dyDescent="0.55000000000000004">
      <c r="A955" s="178"/>
      <c r="B955" s="239"/>
      <c r="C955" s="153"/>
      <c r="D955" s="295"/>
      <c r="E955" s="146"/>
      <c r="F955" s="146"/>
      <c r="G955" s="146"/>
      <c r="H955" s="134"/>
      <c r="I955" s="146"/>
      <c r="J955" s="134"/>
      <c r="K955" s="42"/>
      <c r="L955" s="145"/>
      <c r="M955" s="239"/>
      <c r="N955" s="134"/>
      <c r="O955" s="134"/>
      <c r="P955" s="146"/>
      <c r="Q955" s="146"/>
      <c r="R955" s="134"/>
      <c r="S955" s="134"/>
      <c r="T955" s="146"/>
      <c r="U955" s="146"/>
      <c r="V955" s="134"/>
      <c r="W955" s="42"/>
      <c r="X955" s="147"/>
      <c r="Y955" s="5"/>
      <c r="Z955" s="75"/>
      <c r="AA955" s="229"/>
      <c r="AB955" s="229"/>
      <c r="AC955" s="230"/>
      <c r="AD955" s="182"/>
      <c r="AE955" s="242"/>
      <c r="AF955" s="154"/>
      <c r="AG955" s="183"/>
      <c r="AH955" s="154"/>
      <c r="AI955" s="183"/>
      <c r="AJ955" s="184"/>
      <c r="AK955" s="185"/>
      <c r="AL955" s="154"/>
      <c r="AM955" s="183"/>
      <c r="AN955" s="154"/>
      <c r="AO955" s="183"/>
      <c r="AP955" s="186"/>
      <c r="AQ955" s="185"/>
      <c r="AR955" s="154"/>
      <c r="AS955" s="183"/>
      <c r="AT955" s="154"/>
      <c r="AU955" s="183"/>
      <c r="AV955" s="187"/>
      <c r="AW955" s="237"/>
      <c r="AX955" s="236"/>
      <c r="AY955" s="6"/>
      <c r="AZ955" s="237"/>
      <c r="BA955" s="237"/>
      <c r="BB955" s="129"/>
      <c r="BC955" s="27"/>
      <c r="BD955" s="237"/>
      <c r="BE955" s="228"/>
      <c r="BF955" s="131"/>
      <c r="BG955" s="131"/>
      <c r="BH955" s="228"/>
      <c r="BI955" s="131"/>
      <c r="BJ955" s="1"/>
      <c r="BN955" s="1"/>
      <c r="BQ955" s="178"/>
      <c r="BX955" s="178"/>
      <c r="CB955" s="178"/>
      <c r="CE955">
        <f>+AV955</f>
        <v>0</v>
      </c>
      <c r="CF955" s="297"/>
      <c r="CI955" s="178"/>
      <c r="CL955" s="178"/>
      <c r="CN955" s="1"/>
      <c r="CO955" s="281"/>
      <c r="CP955" s="1"/>
      <c r="CQ955" s="282"/>
      <c r="CR955" s="178"/>
    </row>
    <row r="956" spans="1:99" ht="18" customHeight="1" x14ac:dyDescent="0.55000000000000004">
      <c r="A956" s="178"/>
      <c r="B956" s="239"/>
      <c r="C956" s="153"/>
      <c r="D956" s="153"/>
      <c r="E956" s="146"/>
      <c r="F956" s="146"/>
      <c r="G956" s="146"/>
      <c r="H956" s="134"/>
      <c r="I956" s="146"/>
      <c r="J956" s="134"/>
      <c r="K956" s="42"/>
      <c r="L956" s="145"/>
      <c r="M956" s="146"/>
      <c r="N956" s="134"/>
      <c r="O956" s="134"/>
      <c r="P956" s="146"/>
      <c r="Q956" s="146"/>
      <c r="R956" s="134"/>
      <c r="S956" s="134"/>
      <c r="T956" s="146"/>
      <c r="U956" s="146"/>
      <c r="V956" s="134"/>
      <c r="W956" s="42"/>
      <c r="X956" s="147"/>
      <c r="Y956" s="5"/>
      <c r="Z956" s="75"/>
      <c r="AA956" s="229"/>
      <c r="AB956" s="229"/>
      <c r="AC956" s="230"/>
      <c r="AD956" s="182"/>
      <c r="AE956" s="242"/>
      <c r="AF956" s="154"/>
      <c r="AG956" s="183"/>
      <c r="AH956" s="154"/>
      <c r="AI956" s="183"/>
      <c r="AJ956" s="184"/>
      <c r="AK956" s="185"/>
      <c r="AL956" s="154"/>
      <c r="AM956" s="183"/>
      <c r="AN956" s="154"/>
      <c r="AO956" s="183"/>
      <c r="AP956" s="186"/>
      <c r="AQ956" s="185"/>
      <c r="AR956" s="154"/>
      <c r="AS956" s="183"/>
      <c r="AT956" s="154"/>
      <c r="AU956" s="183"/>
      <c r="AV956" s="187"/>
      <c r="AW956" s="237"/>
      <c r="AX956" s="236"/>
      <c r="AY956" s="6"/>
      <c r="AZ956" s="237"/>
      <c r="BA956" s="237"/>
      <c r="BB956" s="129"/>
      <c r="BC956" s="27"/>
      <c r="BD956" s="237"/>
      <c r="BE956" s="228"/>
      <c r="BF956" s="131"/>
      <c r="BG956" s="131"/>
      <c r="BH956" s="228"/>
      <c r="BI956" s="131"/>
      <c r="BJ956" s="1"/>
      <c r="BN956" s="1"/>
      <c r="BQ956" s="178"/>
      <c r="BX956" s="178"/>
      <c r="CB956" s="178"/>
      <c r="CI956" s="178"/>
      <c r="CL956" s="178"/>
      <c r="CN956" s="1"/>
      <c r="CO956" s="281"/>
      <c r="CP956" s="1"/>
      <c r="CQ956" s="282"/>
      <c r="CR956" s="178"/>
    </row>
    <row r="957" spans="1:99" ht="7" customHeight="1" thickBot="1" x14ac:dyDescent="0.6">
      <c r="A957" s="66"/>
      <c r="B957" s="145"/>
      <c r="C957" s="153"/>
      <c r="D957" s="146"/>
      <c r="E957" s="146"/>
      <c r="F957" s="146"/>
      <c r="G957" s="146"/>
      <c r="H957" s="134"/>
      <c r="I957" s="146"/>
      <c r="J957" s="134"/>
      <c r="K957" s="147"/>
      <c r="L957" s="145"/>
      <c r="M957" s="146"/>
      <c r="N957" s="134"/>
      <c r="O957" s="134"/>
      <c r="P957" s="146"/>
      <c r="Q957" s="146"/>
      <c r="R957" s="134"/>
      <c r="S957" s="134"/>
      <c r="T957" s="146"/>
      <c r="U957" s="146"/>
      <c r="V957" s="134"/>
      <c r="W957" s="42"/>
      <c r="X957" s="147"/>
      <c r="Z957" s="66"/>
      <c r="AA957" s="64"/>
      <c r="AB957" s="64"/>
      <c r="AC957" s="64"/>
      <c r="AD957" s="182"/>
      <c r="AE957" s="242"/>
      <c r="AF957" s="154"/>
      <c r="AG957" s="183"/>
      <c r="AH957" s="154"/>
      <c r="AI957" s="183"/>
      <c r="AJ957" s="184"/>
      <c r="AK957" s="185"/>
      <c r="AL957" s="154"/>
      <c r="AM957" s="183"/>
      <c r="AN957" s="154"/>
      <c r="AO957" s="183"/>
      <c r="AP957" s="186"/>
      <c r="AQ957" s="185"/>
      <c r="AR957" s="154"/>
      <c r="AS957" s="183"/>
      <c r="AT957" s="154"/>
      <c r="AU957" s="183"/>
      <c r="AV957" s="187"/>
    </row>
    <row r="958" spans="1:99" x14ac:dyDescent="0.55000000000000004">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AE958">
        <f>SUM(AD443:AD448)</f>
        <v>190</v>
      </c>
      <c r="AY958" s="45" t="s">
        <v>474</v>
      </c>
      <c r="BB958" s="45" t="s">
        <v>473</v>
      </c>
      <c r="BV958">
        <f>SUM(BV442:BV957)</f>
        <v>347578</v>
      </c>
    </row>
    <row r="959" spans="1:99" x14ac:dyDescent="0.55000000000000004">
      <c r="B959">
        <f>SUM(B554:B584)</f>
        <v>832</v>
      </c>
      <c r="AA959" s="298">
        <f>+AA881-AA880</f>
        <v>82409</v>
      </c>
      <c r="AE959">
        <f>SUM(AD797:AD956)</f>
        <v>278607</v>
      </c>
      <c r="AI959" s="258">
        <f>SUM(AI189:AI558)</f>
        <v>205</v>
      </c>
      <c r="AJ959">
        <f>SUM(AI797:AI956)</f>
        <v>8783</v>
      </c>
      <c r="AK959">
        <f>SUM(AK907:AK955)</f>
        <v>708</v>
      </c>
      <c r="AT959" s="45">
        <f>SUM(AU908:AU955)</f>
        <v>3861</v>
      </c>
      <c r="AU959">
        <f>SUM(AU889:AU918)</f>
        <v>4396</v>
      </c>
      <c r="AV959">
        <f>SUM(AU854:AU956)</f>
        <v>8226</v>
      </c>
      <c r="AY959" s="45">
        <f>SUM(AY359:AY413)</f>
        <v>69</v>
      </c>
      <c r="BB959" s="45">
        <f>SUM(BB374:BB413)</f>
        <v>941</v>
      </c>
    </row>
    <row r="960" spans="1:99" x14ac:dyDescent="0.55000000000000004">
      <c r="L960">
        <f>SUM(L97:L959)</f>
        <v>708422</v>
      </c>
      <c r="P960">
        <f>SUM(P97:P959)</f>
        <v>32071</v>
      </c>
      <c r="AD960">
        <f>SUM(AD188:AD194)</f>
        <v>82</v>
      </c>
      <c r="AJ960">
        <f>SUM(AI797:AI827)</f>
        <v>7081</v>
      </c>
      <c r="AV960">
        <f>SUM(AU797:AU827)</f>
        <v>0</v>
      </c>
      <c r="AY960" s="45" t="s">
        <v>685</v>
      </c>
    </row>
    <row r="961" spans="1:51" ht="15" customHeight="1" x14ac:dyDescent="0.55000000000000004">
      <c r="A961" s="129"/>
      <c r="D961">
        <f>SUM(B229:B259)</f>
        <v>435</v>
      </c>
      <c r="Z961" s="129"/>
      <c r="AA961" s="129"/>
      <c r="AB961" s="129"/>
      <c r="AC961" s="129"/>
      <c r="AJ961">
        <f>SUM(AI828:AI857)</f>
        <v>1483</v>
      </c>
      <c r="AV961">
        <f>SUM(AU828:AU857)</f>
        <v>12</v>
      </c>
      <c r="AY961" s="45">
        <f>SUM(AY581:AY957)</f>
        <v>2123</v>
      </c>
    </row>
    <row r="962" spans="1:51" x14ac:dyDescent="0.55000000000000004">
      <c r="AB962" s="45" t="s">
        <v>827</v>
      </c>
      <c r="AD962" s="45">
        <f>SUM(AD810:AD816)</f>
        <v>17671</v>
      </c>
      <c r="AH962" s="5">
        <f>SUM(AD797:AD827)</f>
        <v>206192</v>
      </c>
      <c r="AI962" s="6" t="s">
        <v>949</v>
      </c>
      <c r="AJ962" s="5">
        <f>SUM(AI797:AI827)</f>
        <v>7081</v>
      </c>
      <c r="AN962" s="247">
        <f>SUM(AK797:AK827)</f>
        <v>1</v>
      </c>
      <c r="AO962" s="251" t="s">
        <v>949</v>
      </c>
      <c r="AP962" s="247">
        <f>SUM(AO797:AO827)</f>
        <v>0</v>
      </c>
      <c r="AT962" s="27">
        <f>SUM(AQ797:AQ827)</f>
        <v>2905</v>
      </c>
      <c r="AU962" s="238" t="s">
        <v>949</v>
      </c>
      <c r="AV962" s="27">
        <f>SUM(AU797:AU827)</f>
        <v>0</v>
      </c>
    </row>
    <row r="963" spans="1:51" x14ac:dyDescent="0.55000000000000004">
      <c r="AH963" s="5">
        <f>SUM(AD828:AD857)</f>
        <v>44357</v>
      </c>
      <c r="AI963" s="6" t="s">
        <v>948</v>
      </c>
      <c r="AJ963" s="5">
        <f>SUM(AI828:AI857)</f>
        <v>1483</v>
      </c>
      <c r="AN963" s="247">
        <f>SUM(AK828:AK857)</f>
        <v>0</v>
      </c>
      <c r="AO963" s="251" t="s">
        <v>948</v>
      </c>
      <c r="AP963" s="247">
        <f>SUM(AO828:AO857)</f>
        <v>0</v>
      </c>
      <c r="AT963" s="27">
        <f>SUM(AQ828:AQ857)</f>
        <v>92489</v>
      </c>
      <c r="AU963" s="238" t="s">
        <v>948</v>
      </c>
      <c r="AV963" s="27">
        <f>SUM(AU828:AU857)</f>
        <v>12</v>
      </c>
    </row>
    <row r="964" spans="1:51" x14ac:dyDescent="0.55000000000000004">
      <c r="AH964" s="5">
        <f>SUM(AD858:AD888)</f>
        <v>1728</v>
      </c>
      <c r="AI964" s="6" t="s">
        <v>914</v>
      </c>
      <c r="AJ964" s="5">
        <f>SUM(AI858:AI888)</f>
        <v>70</v>
      </c>
      <c r="AN964" s="247">
        <f>SUM(AK858:AK888)</f>
        <v>1</v>
      </c>
      <c r="AO964" s="251" t="s">
        <v>914</v>
      </c>
      <c r="AP964" s="247">
        <f>SUM(AO858:AO888)</f>
        <v>0</v>
      </c>
      <c r="AT964" s="27">
        <f>SUM(AQ858:AQ888)</f>
        <v>1917100</v>
      </c>
      <c r="AU964" s="238" t="s">
        <v>914</v>
      </c>
      <c r="AV964" s="27">
        <f>SUM(AU858:AU888)</f>
        <v>1390</v>
      </c>
    </row>
    <row r="965" spans="1:51" x14ac:dyDescent="0.55000000000000004">
      <c r="AH965" s="5">
        <f>SUM(AD889:AD918)</f>
        <v>5667</v>
      </c>
      <c r="AI965" s="6" t="s">
        <v>947</v>
      </c>
      <c r="AJ965" s="5">
        <f>SUM(AI889:AI918)</f>
        <v>23</v>
      </c>
      <c r="AN965" s="247">
        <f>SUM(AK889:AK918)</f>
        <v>181</v>
      </c>
      <c r="AO965" s="251" t="s">
        <v>947</v>
      </c>
      <c r="AP965" s="247">
        <f>SUM(AO889:AO918)</f>
        <v>0</v>
      </c>
      <c r="AT965" s="27">
        <f>SUM(AQ889:AQ918)</f>
        <v>1734300</v>
      </c>
      <c r="AU965" s="238" t="s">
        <v>947</v>
      </c>
      <c r="AV965" s="27">
        <f>SUM(AU889:AU918)</f>
        <v>4396</v>
      </c>
    </row>
    <row r="966" spans="1:51" x14ac:dyDescent="0.55000000000000004">
      <c r="AH966" s="5">
        <f>SUM(AD919:AD949)</f>
        <v>17832</v>
      </c>
      <c r="AI966" s="6" t="s">
        <v>966</v>
      </c>
      <c r="AJ966" s="5">
        <f>SUM(AI919:AI949)</f>
        <v>102</v>
      </c>
      <c r="AN966" s="247">
        <f>SUM(AK919:AK949)</f>
        <v>527</v>
      </c>
      <c r="AO966" s="251" t="s">
        <v>966</v>
      </c>
      <c r="AP966" s="247">
        <f>SUM(AO919:AO949)</f>
        <v>6</v>
      </c>
      <c r="AT966" s="27">
        <f>SUM(AQ919:AQ949)</f>
        <v>820902</v>
      </c>
      <c r="AU966" s="238" t="s">
        <v>966</v>
      </c>
      <c r="AV966" s="27">
        <f>SUM(AU919:AU949)</f>
        <v>2276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27"/>
  <sheetViews>
    <sheetView zoomScale="115" zoomScaleNormal="115" workbookViewId="0">
      <pane xSplit="3" ySplit="1" topLeftCell="D709" activePane="bottomRight" state="frozen"/>
      <selection pane="topRight" activeCell="C1" sqref="C1"/>
      <selection pane="bottomLeft" activeCell="A2" sqref="A2"/>
      <selection pane="bottomRight" activeCell="B716" sqref="B716:E716"/>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AI715" si="219">+H714</f>
        <v>4</v>
      </c>
      <c r="AJ714" s="106">
        <f t="shared" ref="AJ714:AJ715"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c r="C717" s="123"/>
      <c r="J717" s="300"/>
      <c r="AF717" s="301"/>
      <c r="AG717" s="123"/>
      <c r="AH717" s="302"/>
      <c r="AI717" s="302"/>
      <c r="AK717" s="302"/>
    </row>
    <row r="718" spans="2:37" ht="17.5" customHeight="1" x14ac:dyDescent="0.55000000000000004">
      <c r="B718" s="264"/>
      <c r="C718" s="1"/>
      <c r="E718" s="292"/>
      <c r="J718" s="264"/>
      <c r="AG718" s="1"/>
      <c r="AH718" s="265"/>
      <c r="AI718" s="265"/>
    </row>
    <row r="719" spans="2:37" x14ac:dyDescent="0.55000000000000004">
      <c r="B719" s="239"/>
      <c r="C719" s="1"/>
      <c r="AG719" s="277">
        <v>1</v>
      </c>
    </row>
    <row r="720" spans="2:37" s="263" customFormat="1" ht="5" customHeight="1" x14ac:dyDescent="0.55000000000000004">
      <c r="B720" s="262"/>
      <c r="C720" s="261"/>
      <c r="AF720" s="5"/>
    </row>
    <row r="721" spans="2:38" ht="5.5" customHeight="1" x14ac:dyDescent="0.55000000000000004">
      <c r="B721" s="255"/>
      <c r="C721" s="1"/>
    </row>
    <row r="722" spans="2:38" x14ac:dyDescent="0.55000000000000004">
      <c r="B722">
        <f>SUM(B2:B721)</f>
        <v>18634</v>
      </c>
      <c r="C722" s="1" t="s">
        <v>348</v>
      </c>
      <c r="D722" s="27">
        <f t="shared" ref="D722:J722" si="231">SUM(D2:D721)</f>
        <v>4441</v>
      </c>
      <c r="E722" s="27">
        <f t="shared" si="231"/>
        <v>4187</v>
      </c>
      <c r="F722" s="27">
        <f t="shared" si="231"/>
        <v>1400</v>
      </c>
      <c r="G722">
        <f t="shared" si="231"/>
        <v>1011</v>
      </c>
      <c r="H722">
        <f t="shared" si="231"/>
        <v>1564</v>
      </c>
      <c r="I722" s="27">
        <f t="shared" si="231"/>
        <v>1580</v>
      </c>
      <c r="J722" s="27">
        <f t="shared" si="231"/>
        <v>4451</v>
      </c>
      <c r="K722">
        <f t="shared" ref="K722:AE722" si="232">SUM(K2:K721)</f>
        <v>664</v>
      </c>
      <c r="L722">
        <f t="shared" si="232"/>
        <v>16</v>
      </c>
      <c r="M722">
        <f t="shared" si="232"/>
        <v>96</v>
      </c>
      <c r="N722">
        <f t="shared" si="232"/>
        <v>109</v>
      </c>
      <c r="O722" s="27">
        <f t="shared" si="232"/>
        <v>456</v>
      </c>
      <c r="P722">
        <f t="shared" si="232"/>
        <v>22</v>
      </c>
      <c r="Q722">
        <f t="shared" si="232"/>
        <v>26</v>
      </c>
      <c r="R722">
        <f t="shared" si="232"/>
        <v>212</v>
      </c>
      <c r="S722">
        <f t="shared" si="232"/>
        <v>65</v>
      </c>
      <c r="T722">
        <f t="shared" si="232"/>
        <v>129</v>
      </c>
      <c r="U722">
        <f t="shared" si="232"/>
        <v>149</v>
      </c>
      <c r="V722">
        <f t="shared" si="232"/>
        <v>241</v>
      </c>
      <c r="W722">
        <f t="shared" si="232"/>
        <v>32</v>
      </c>
      <c r="X722">
        <f t="shared" si="232"/>
        <v>63</v>
      </c>
      <c r="Y722">
        <f t="shared" si="232"/>
        <v>202</v>
      </c>
      <c r="Z722">
        <f t="shared" si="232"/>
        <v>209</v>
      </c>
      <c r="AA722">
        <f t="shared" si="232"/>
        <v>1</v>
      </c>
      <c r="AB722">
        <f t="shared" si="232"/>
        <v>441</v>
      </c>
      <c r="AC722">
        <f t="shared" si="232"/>
        <v>76</v>
      </c>
      <c r="AD722">
        <f t="shared" si="232"/>
        <v>647</v>
      </c>
      <c r="AE722">
        <f t="shared" si="232"/>
        <v>595</v>
      </c>
      <c r="AL722" s="265"/>
    </row>
    <row r="723" spans="2:38" x14ac:dyDescent="0.55000000000000004">
      <c r="C723" s="1"/>
    </row>
    <row r="724" spans="2:38" ht="5" customHeight="1" x14ac:dyDescent="0.55000000000000004">
      <c r="C724" s="1"/>
    </row>
    <row r="727" spans="2:38" x14ac:dyDescent="0.55000000000000004">
      <c r="B727" s="239"/>
      <c r="K72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7" zoomScale="70" zoomScaleNormal="70" workbookViewId="0">
      <selection activeCell="X71" sqref="X7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62"/>
  <sheetViews>
    <sheetView topLeftCell="A2" workbookViewId="0">
      <pane xSplit="2" ySplit="2" topLeftCell="C748" activePane="bottomRight" state="frozen"/>
      <selection activeCell="O24" sqref="O24"/>
      <selection pane="topRight" activeCell="O24" sqref="O24"/>
      <selection pane="bottomLeft" activeCell="O24" sqref="O24"/>
      <selection pane="bottomRight" activeCell="G758" sqref="G75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57" si="288">+A705+1</f>
        <v>708</v>
      </c>
      <c r="B706" s="248"/>
      <c r="C706" s="45"/>
      <c r="D706" t="s">
        <v>930</v>
      </c>
      <c r="E706">
        <v>24</v>
      </c>
      <c r="F706">
        <f t="shared" ref="F706:F757"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B758" s="248"/>
      <c r="C758" s="45"/>
      <c r="G758" s="1"/>
      <c r="H758" s="129"/>
      <c r="I758" s="247"/>
      <c r="J758" s="129"/>
      <c r="K758" s="252"/>
      <c r="L758" s="275"/>
      <c r="M758" s="5"/>
      <c r="N758" s="252"/>
      <c r="O758" s="129"/>
      <c r="P758" s="129"/>
      <c r="Q758" s="6"/>
      <c r="R758" s="276"/>
      <c r="S758" s="238"/>
      <c r="T758" s="253"/>
      <c r="U758" s="278"/>
      <c r="V758" s="5"/>
      <c r="W758" s="27"/>
      <c r="X758" s="253"/>
      <c r="Y758" s="5"/>
      <c r="Z758" s="250"/>
    </row>
    <row r="759" spans="1:26" ht="24" customHeight="1" x14ac:dyDescent="0.55000000000000004">
      <c r="B759" s="248"/>
      <c r="C759" s="45"/>
      <c r="G759" s="1"/>
      <c r="H759" s="129"/>
      <c r="I759" s="247"/>
      <c r="J759" s="129"/>
      <c r="K759" s="252"/>
      <c r="L759" s="275"/>
      <c r="M759" s="5"/>
      <c r="N759" s="252"/>
      <c r="O759" s="129"/>
      <c r="P759" s="129"/>
      <c r="Q759" s="6"/>
      <c r="R759" s="276"/>
      <c r="S759" s="238"/>
      <c r="T759" s="253"/>
      <c r="U759" s="278"/>
      <c r="V759" s="5"/>
      <c r="W759" s="27"/>
      <c r="X759" s="253"/>
      <c r="Y759" s="5"/>
      <c r="Z759" s="250"/>
    </row>
    <row r="760" spans="1:26" x14ac:dyDescent="0.55000000000000004">
      <c r="B760" s="248"/>
      <c r="C760" s="45"/>
      <c r="G760" s="1"/>
      <c r="H760" s="128"/>
      <c r="I760" s="285"/>
      <c r="J760" s="128"/>
      <c r="K760" s="286"/>
      <c r="L760" s="287"/>
      <c r="M760" s="285"/>
      <c r="N760" s="286"/>
      <c r="O760" s="128"/>
      <c r="P760" s="285"/>
      <c r="Q760" s="288"/>
      <c r="R760" s="289"/>
      <c r="S760" s="288"/>
      <c r="T760" s="128"/>
      <c r="U760" s="290"/>
      <c r="V760" s="285"/>
      <c r="W760" s="285"/>
      <c r="X760" s="128"/>
      <c r="Y760" s="285"/>
      <c r="Z760" s="128"/>
    </row>
    <row r="761" spans="1:26" ht="7.5" customHeight="1" x14ac:dyDescent="0.55000000000000004">
      <c r="H761" s="285"/>
      <c r="I761" s="285"/>
      <c r="J761" s="285"/>
      <c r="K761" s="285"/>
      <c r="L761" s="291"/>
      <c r="M761" s="285"/>
      <c r="N761" s="285"/>
      <c r="O761" s="285"/>
      <c r="P761" s="285"/>
      <c r="Q761" s="285"/>
      <c r="R761" s="291"/>
      <c r="S761" s="285"/>
      <c r="T761" s="285"/>
      <c r="U761" s="285"/>
      <c r="V761" s="285"/>
      <c r="W761" s="285"/>
      <c r="X761" s="128"/>
      <c r="Y761" s="285"/>
      <c r="Z761" s="128"/>
    </row>
    <row r="762" spans="1:26" x14ac:dyDescent="0.55000000000000004">
      <c r="H762" s="285"/>
      <c r="I762" s="285"/>
      <c r="J762" s="285"/>
      <c r="K762" s="285"/>
      <c r="L762" s="291"/>
      <c r="M762" s="285"/>
      <c r="N762" s="285"/>
      <c r="O762" s="285"/>
      <c r="P762" s="285"/>
      <c r="Q762" s="285"/>
      <c r="R762" s="291"/>
      <c r="S762" s="285"/>
      <c r="T762" s="285"/>
      <c r="U762" s="285"/>
      <c r="V762" s="285"/>
      <c r="W762" s="285"/>
      <c r="X762" s="128"/>
      <c r="Y762" s="285"/>
      <c r="Z76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2022-08-05T07:52:38Z</dcterms:modified>
</cp:coreProperties>
</file>