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1C2191A9-FD2A-4EEF-8BD0-E53CC766250A}" xr6:coauthVersionLast="47" xr6:coauthVersionMax="47" xr10:uidLastSave="{00000000-0000-0000-0000-000000000000}"/>
  <bookViews>
    <workbookView xWindow="-110" yWindow="-110" windowWidth="19420" windowHeight="9800" tabRatio="736" firstSheet="1" activeTab="4"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1008" i="2" l="1"/>
  <c r="AE1008" i="2"/>
  <c r="AB1008" i="2"/>
  <c r="AA1008" i="2"/>
  <c r="Z1008" i="2"/>
  <c r="Y1008" i="2"/>
  <c r="X1008" i="2"/>
  <c r="W1008" i="2"/>
  <c r="P1008" i="2"/>
  <c r="O1008" i="2"/>
  <c r="M1008" i="2"/>
  <c r="K1008" i="2"/>
  <c r="H1008" i="2"/>
  <c r="Y1007" i="5"/>
  <c r="AW1007" i="5"/>
  <c r="CU1007" i="5"/>
  <c r="CT1007" i="5"/>
  <c r="CS1007" i="5"/>
  <c r="CR1007" i="5"/>
  <c r="CQ1007" i="5"/>
  <c r="CP1007" i="5"/>
  <c r="CO1007" i="5"/>
  <c r="CN1007" i="5"/>
  <c r="CM1007" i="5"/>
  <c r="CL1007" i="5"/>
  <c r="CK1007" i="5"/>
  <c r="CJ1007" i="5"/>
  <c r="CI1007" i="5"/>
  <c r="CH1007" i="5"/>
  <c r="CG1007" i="5"/>
  <c r="CF1007" i="5"/>
  <c r="CE1007" i="5"/>
  <c r="CD1007" i="5"/>
  <c r="CC1007" i="5"/>
  <c r="CB1007" i="5"/>
  <c r="CA1007" i="5"/>
  <c r="BZ1007" i="5"/>
  <c r="BY1007" i="5"/>
  <c r="BX1007" i="5"/>
  <c r="BV1007" i="5"/>
  <c r="BW1007" i="5" s="1"/>
  <c r="BT1007" i="5"/>
  <c r="BS1007" i="5"/>
  <c r="BR1007" i="5"/>
  <c r="BQ1007" i="5"/>
  <c r="BM1007" i="5"/>
  <c r="BO1007" i="5" s="1"/>
  <c r="BL1007" i="5"/>
  <c r="BP1007" i="5" s="1"/>
  <c r="BK1007" i="5"/>
  <c r="BJ1007" i="5"/>
  <c r="BN1007" i="5" s="1"/>
  <c r="BH1007" i="5"/>
  <c r="BF1007" i="5"/>
  <c r="BE1007" i="5"/>
  <c r="BD1007" i="5"/>
  <c r="BC1007" i="5"/>
  <c r="BA1007" i="5"/>
  <c r="AZ1007" i="5"/>
  <c r="AX1007" i="5"/>
  <c r="AU1007" i="5"/>
  <c r="AS1007" i="5"/>
  <c r="AQ1007" i="5"/>
  <c r="AO1007" i="5"/>
  <c r="AM1007" i="5"/>
  <c r="AK1007" i="5"/>
  <c r="AI1007" i="5"/>
  <c r="AG1007" i="5"/>
  <c r="AD1007" i="5"/>
  <c r="AE1007" i="5" s="1"/>
  <c r="AC1007" i="5"/>
  <c r="AB1007" i="5"/>
  <c r="AA1007" i="5"/>
  <c r="Z1007" i="5"/>
  <c r="C1007" i="5"/>
  <c r="D1007" i="5" s="1"/>
  <c r="AK770" i="7"/>
  <c r="AJ770" i="7"/>
  <c r="AH770" i="7"/>
  <c r="J770" i="7"/>
  <c r="B770" i="7" s="1"/>
  <c r="AL770" i="7" s="1"/>
  <c r="AI770" i="7" s="1"/>
  <c r="Y811" i="6"/>
  <c r="Z811" i="6" s="1"/>
  <c r="V811" i="6"/>
  <c r="X811" i="6" s="1"/>
  <c r="U811" i="6"/>
  <c r="T811" i="6"/>
  <c r="S811" i="6"/>
  <c r="R811" i="6"/>
  <c r="N811" i="6"/>
  <c r="L811" i="6"/>
  <c r="K811" i="6"/>
  <c r="I811" i="6"/>
  <c r="W811" i="6" s="1"/>
  <c r="F811" i="6"/>
  <c r="A811" i="6"/>
  <c r="AF1007" i="2"/>
  <c r="AE1007" i="2"/>
  <c r="AA1007" i="2"/>
  <c r="Z1007" i="2"/>
  <c r="X1007" i="2"/>
  <c r="W1007" i="2"/>
  <c r="P1007" i="2"/>
  <c r="CU1006" i="5"/>
  <c r="CR1006" i="5"/>
  <c r="CN1006" i="5"/>
  <c r="CM1006" i="5"/>
  <c r="CL1006" i="5"/>
  <c r="CI1006" i="5"/>
  <c r="CG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AI769" i="7" s="1"/>
  <c r="Y810" i="6"/>
  <c r="V810" i="6"/>
  <c r="U810" i="6"/>
  <c r="AF1006" i="2"/>
  <c r="AE1006" i="2"/>
  <c r="AA1006" i="2"/>
  <c r="Z1006" i="2"/>
  <c r="X1006" i="2"/>
  <c r="W1006" i="2"/>
  <c r="P1006" i="2"/>
  <c r="CR1005" i="5"/>
  <c r="CL1005" i="5"/>
  <c r="CJ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AI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F1005" i="2"/>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F1004" i="2"/>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AI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F1003" i="2"/>
  <c r="AE1003" i="2"/>
  <c r="AA1003" i="2"/>
  <c r="Z1003" i="2"/>
  <c r="X1003" i="2"/>
  <c r="W1003" i="2"/>
  <c r="P1003" i="2"/>
  <c r="I1008" i="2" l="1"/>
  <c r="BI1007" i="5"/>
  <c r="BG1007" i="5" s="1"/>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F1002" i="2"/>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K1000" i="5"/>
  <c r="BH1000" i="5"/>
  <c r="BF1000" i="5"/>
  <c r="AX1000" i="5"/>
  <c r="AF1001" i="2"/>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F1000" i="2"/>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AI762" i="7" l="1"/>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AF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8" i="2"/>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CT981" i="5" s="1"/>
  <c r="AS981" i="5"/>
  <c r="CU981" i="5" s="1"/>
  <c r="AQ981" i="5"/>
  <c r="CS981" i="5" s="1"/>
  <c r="AO981" i="5"/>
  <c r="AM981" i="5"/>
  <c r="AK981" i="5"/>
  <c r="AI981" i="5"/>
  <c r="CM981" i="5" s="1"/>
  <c r="AG981" i="5"/>
  <c r="CK981" i="5" s="1"/>
  <c r="AD981" i="5"/>
  <c r="CO981" i="5" s="1"/>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I747" i="7" l="1"/>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21" i="5" l="1"/>
  <c r="AP1021" i="5"/>
  <c r="AH1021" i="5"/>
  <c r="CG950" i="5"/>
  <c r="AT1021" i="5"/>
  <c r="CH950" i="5"/>
  <c r="AV1021" i="5"/>
  <c r="CM950" i="5"/>
  <c r="AJ1021"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20" i="5" l="1"/>
  <c r="AT1020" i="5"/>
  <c r="AV1020" i="5"/>
  <c r="AP1020" i="5"/>
  <c r="AJ1020" i="5"/>
  <c r="AN1020"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19" i="5"/>
  <c r="BE919" i="5"/>
  <c r="BJ919" i="5" s="1"/>
  <c r="BN919" i="5" s="1"/>
  <c r="BE921" i="5"/>
  <c r="BJ921" i="5" s="1"/>
  <c r="BN921" i="5" s="1"/>
  <c r="BK920" i="5"/>
  <c r="CG920" i="5"/>
  <c r="AP1018"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13"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13"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09"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19"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19" i="5" l="1"/>
  <c r="CQ889" i="5"/>
  <c r="AJ1019" i="5"/>
  <c r="AT1019" i="5"/>
  <c r="CK889" i="5"/>
  <c r="CS889" i="5"/>
  <c r="AU1013" i="5"/>
  <c r="CJ889" i="5"/>
  <c r="AH1019"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18" i="5" l="1"/>
  <c r="AN1017"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13"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18" i="5" l="1"/>
  <c r="AT1018" i="5"/>
  <c r="AV1018" i="5"/>
  <c r="CK858" i="5"/>
  <c r="BV858" i="5"/>
  <c r="AH1018"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13"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13"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14" i="5"/>
  <c r="AE839" i="2"/>
  <c r="AA839" i="2"/>
  <c r="Z839" i="2"/>
  <c r="X839" i="2"/>
  <c r="W839" i="2"/>
  <c r="P839" i="2"/>
  <c r="O777" i="7"/>
  <c r="G777"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17"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17" i="5" l="1"/>
  <c r="AJ1017" i="5"/>
  <c r="AT1017" i="5"/>
  <c r="AV1015" i="5"/>
  <c r="AV1017" i="5"/>
  <c r="CK828" i="5"/>
  <c r="AJ1015"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16"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16" i="5" l="1"/>
  <c r="AT1016" i="5"/>
  <c r="AJ1016" i="5"/>
  <c r="AP1016" i="5"/>
  <c r="AH1016" i="5"/>
  <c r="AV1016" i="5"/>
  <c r="CK797" i="5"/>
  <c r="AJ1014" i="5"/>
  <c r="AV1014"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13" i="5"/>
  <c r="AJ1013"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05" i="6"/>
  <c r="F807" i="6" s="1"/>
  <c r="F809"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13"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15" i="5"/>
  <c r="AS581" i="5"/>
  <c r="CU581" i="5" s="1"/>
  <c r="AG581" i="5"/>
  <c r="CK581" i="5" s="1"/>
  <c r="X777"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77"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77"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77"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12"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12"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13" i="5"/>
  <c r="CL378" i="5" l="1"/>
  <c r="CI378" i="5"/>
  <c r="CE378" i="5"/>
  <c r="CD378" i="5"/>
  <c r="CC378" i="5"/>
  <c r="CB378" i="5"/>
  <c r="CA378" i="5"/>
  <c r="BZ378" i="5"/>
  <c r="BY378" i="5"/>
  <c r="BX378" i="5"/>
  <c r="BT378" i="5"/>
  <c r="BS378" i="5"/>
  <c r="BR378" i="5"/>
  <c r="BQ378" i="5"/>
  <c r="BL378" i="5"/>
  <c r="BM378" i="5"/>
  <c r="BH378" i="5"/>
  <c r="BF378" i="5"/>
  <c r="BB1013"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I137" i="7" s="1"/>
  <c r="AK137" i="7"/>
  <c r="AH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05" i="6"/>
  <c r="L807" i="6" s="1"/>
  <c r="L809" i="6" s="1"/>
  <c r="R804" i="6"/>
  <c r="R806" i="6" s="1"/>
  <c r="R808" i="6" s="1"/>
  <c r="R810" i="6" s="1"/>
  <c r="R805" i="6"/>
  <c r="R807" i="6" s="1"/>
  <c r="R809"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77"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77" i="7"/>
  <c r="AD777" i="7"/>
  <c r="AB777" i="7"/>
  <c r="Y777" i="7"/>
  <c r="N777" i="7"/>
  <c r="E777"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82"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15"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05" i="6"/>
  <c r="S807" i="6" s="1"/>
  <c r="S809"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05" i="6"/>
  <c r="K807" i="6" s="1"/>
  <c r="K809" i="6" s="1"/>
  <c r="N804" i="6"/>
  <c r="N806" i="6" s="1"/>
  <c r="N808" i="6" s="1"/>
  <c r="N810" i="6" s="1"/>
  <c r="N805" i="6"/>
  <c r="N807" i="6" s="1"/>
  <c r="N809" i="6" s="1"/>
  <c r="T804" i="6"/>
  <c r="T806" i="6" s="1"/>
  <c r="T808" i="6" s="1"/>
  <c r="T810" i="6" s="1"/>
  <c r="T805" i="6"/>
  <c r="T807" i="6" s="1"/>
  <c r="T809"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05" i="6"/>
  <c r="X807" i="6" s="1"/>
  <c r="X809"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05" i="6"/>
  <c r="Z807" i="6" s="1"/>
  <c r="Z809"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13"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14"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14"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06" i="5" l="1"/>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77" i="7"/>
  <c r="T777" i="7"/>
  <c r="R777" i="7"/>
  <c r="Z777" i="7"/>
  <c r="AC77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77" i="7"/>
  <c r="AK371" i="7"/>
  <c r="S777" i="7"/>
  <c r="B371" i="7"/>
  <c r="AL371" i="7" s="1"/>
  <c r="U777"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77" i="7"/>
  <c r="K777" i="7"/>
  <c r="AK392" i="7"/>
  <c r="I777"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Y1007" i="2" l="1"/>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77" i="7"/>
  <c r="AK536" i="7"/>
  <c r="H777" i="7"/>
  <c r="AJ536" i="7"/>
  <c r="B536" i="7"/>
  <c r="AL536" i="7" s="1"/>
  <c r="L777" i="7"/>
  <c r="AB996" i="2" l="1"/>
  <c r="M997" i="2"/>
  <c r="M998" i="2" s="1"/>
  <c r="M999" i="2" s="1"/>
  <c r="M1000" i="2" s="1"/>
  <c r="M1001" i="2" s="1"/>
  <c r="M1002" i="2" s="1"/>
  <c r="M1003" i="2" s="1"/>
  <c r="M1004" i="2" s="1"/>
  <c r="M1005" i="2" s="1"/>
  <c r="M1006" i="2" s="1"/>
  <c r="M1007"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AB1007" i="2" l="1"/>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77" i="7"/>
  <c r="B573" i="7"/>
  <c r="AL573" i="7" s="1"/>
  <c r="AK573" i="7"/>
  <c r="B777"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9" i="6" s="1"/>
  <c r="W804" i="6"/>
  <c r="I806" i="6"/>
  <c r="W806" i="6" l="1"/>
  <c r="I808" i="6"/>
  <c r="W808" i="6" l="1"/>
  <c r="I810" i="6"/>
  <c r="W810" i="6" s="1"/>
</calcChain>
</file>

<file path=xl/sharedStrings.xml><?xml version="1.0" encoding="utf-8"?>
<sst xmlns="http://schemas.openxmlformats.org/spreadsheetml/2006/main" count="1358" uniqueCount="979">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</sst>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国家衛健委発表に基づく感染状況!$AE$374:$AE$1011</c:f>
              <c:numCache>
                <c:formatCode>m"月"d"日"</c:formatCode>
                <c:ptCount val="63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numCache>
            </c:numRef>
          </c:cat>
          <c:val>
            <c:numRef>
              <c:f>国家衛健委発表に基づく感染状況!$AF$374:$AF$1011</c:f>
              <c:numCache>
                <c:formatCode>#,##0_);[Red]\(#,##0\)</c:formatCode>
                <c:ptCount val="63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175</c:v>
                </c:pt>
                <c:pt idx="630">
                  <c:v>188</c:v>
                </c:pt>
                <c:pt idx="631">
                  <c:v>217</c:v>
                </c:pt>
                <c:pt idx="632">
                  <c:v>295</c:v>
                </c:pt>
                <c:pt idx="633">
                  <c:v>245</c:v>
                </c:pt>
                <c:pt idx="634">
                  <c:v>-638</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香港マカオ台湾の患者・海外輸入症例・無症状病原体保有者!$CN$189:$CN$1011</c:f>
              <c:numCache>
                <c:formatCode>m"月"d"日"</c:formatCode>
                <c:ptCount val="82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numCache>
            </c:numRef>
          </c:cat>
          <c:val>
            <c:numRef>
              <c:f>香港マカオ台湾の患者・海外輸入症例・無症状病原体保有者!$CO$189:$CO$1011</c:f>
              <c:numCache>
                <c:formatCode>General</c:formatCode>
                <c:ptCount val="82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省市別輸入症例数変化!$C$2:$C$774</c:f>
              <c:numCache>
                <c:formatCode>m"月"d"日"</c:formatCode>
                <c:ptCount val="7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numCache>
            </c:numRef>
          </c:cat>
          <c:val>
            <c:numRef>
              <c:f>省市別輸入症例数変化!$D$2:$D$774</c:f>
              <c:numCache>
                <c:formatCode>General</c:formatCode>
                <c:ptCount val="77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省市別輸入症例数変化!$C$2:$C$774</c:f>
              <c:numCache>
                <c:formatCode>m"月"d"日"</c:formatCode>
                <c:ptCount val="7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numCache>
            </c:numRef>
          </c:cat>
          <c:val>
            <c:numRef>
              <c:f>省市別輸入症例数変化!$E$2:$E$774</c:f>
              <c:numCache>
                <c:formatCode>General</c:formatCode>
                <c:ptCount val="77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省市別輸入症例数変化!$C$2:$C$774</c:f>
              <c:numCache>
                <c:formatCode>m"月"d"日"</c:formatCode>
                <c:ptCount val="7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numCache>
            </c:numRef>
          </c:cat>
          <c:val>
            <c:numRef>
              <c:f>省市別輸入症例数変化!$F$2:$F$774</c:f>
              <c:numCache>
                <c:formatCode>General</c:formatCode>
                <c:ptCount val="77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省市別輸入症例数変化!$C$2:$C$774</c:f>
              <c:numCache>
                <c:formatCode>m"月"d"日"</c:formatCode>
                <c:ptCount val="7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numCache>
            </c:numRef>
          </c:cat>
          <c:val>
            <c:numRef>
              <c:f>省市別輸入症例数変化!$G$2:$G$774</c:f>
              <c:numCache>
                <c:formatCode>General</c:formatCode>
                <c:ptCount val="773"/>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省市別輸入症例数変化!$C$2:$C$774</c:f>
              <c:numCache>
                <c:formatCode>m"月"d"日"</c:formatCode>
                <c:ptCount val="7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numCache>
            </c:numRef>
          </c:cat>
          <c:val>
            <c:numRef>
              <c:f>省市別輸入症例数変化!$H$2:$H$774</c:f>
              <c:numCache>
                <c:formatCode>General</c:formatCode>
                <c:ptCount val="77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省市別輸入症例数変化!$C$2:$C$774</c:f>
              <c:numCache>
                <c:formatCode>m"月"d"日"</c:formatCode>
                <c:ptCount val="7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numCache>
            </c:numRef>
          </c:cat>
          <c:val>
            <c:numRef>
              <c:f>省市別輸入症例数変化!$I$2:$I$774</c:f>
              <c:numCache>
                <c:formatCode>General</c:formatCode>
                <c:ptCount val="77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省市別輸入症例数変化!$C$2:$C$774</c:f>
              <c:numCache>
                <c:formatCode>m"月"d"日"</c:formatCode>
                <c:ptCount val="7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numCache>
            </c:numRef>
          </c:cat>
          <c:val>
            <c:numRef>
              <c:f>省市別輸入症例数変化!$J$2:$J$774</c:f>
              <c:numCache>
                <c:formatCode>0_);[Red]\(0\)</c:formatCode>
                <c:ptCount val="773"/>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香港マカオ台湾の患者・海外輸入症例・無症状病原体保有者!$AX$169:$AX$1011</c:f>
              <c:numCache>
                <c:formatCode>m"月"d"日"</c:formatCode>
                <c:ptCount val="84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numCache>
            </c:numRef>
          </c:cat>
          <c:val>
            <c:numRef>
              <c:f>香港マカオ台湾の患者・海外輸入症例・無症状病原体保有者!$AY$169:$AY$1011</c:f>
              <c:numCache>
                <c:formatCode>General</c:formatCode>
                <c:ptCount val="84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香港マカオ台湾の患者・海外輸入症例・無症状病原体保有者!$AX$169:$AX$1011</c:f>
              <c:numCache>
                <c:formatCode>m"月"d"日"</c:formatCode>
                <c:ptCount val="84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numCache>
            </c:numRef>
          </c:cat>
          <c:val>
            <c:numRef>
              <c:f>香港マカオ台湾の患者・海外輸入症例・無症状病原体保有者!$BB$169:$BB$1011</c:f>
              <c:numCache>
                <c:formatCode>General</c:formatCode>
                <c:ptCount val="84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香港マカオ台湾の患者・海外輸入症例・無症状病原体保有者!$AX$169:$AX$1011</c:f>
              <c:numCache>
                <c:formatCode>m"月"d"日"</c:formatCode>
                <c:ptCount val="84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numCache>
            </c:numRef>
          </c:cat>
          <c:val>
            <c:numRef>
              <c:f>香港マカオ台湾の患者・海外輸入症例・無症状病原体保有者!$AZ$169:$AZ$1011</c:f>
              <c:numCache>
                <c:formatCode>General</c:formatCode>
                <c:ptCount val="84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香港マカオ台湾の患者・海外輸入症例・無症状病原体保有者!$AX$169:$AX$1011</c:f>
              <c:numCache>
                <c:formatCode>m"月"d"日"</c:formatCode>
                <c:ptCount val="84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numCache>
            </c:numRef>
          </c:cat>
          <c:val>
            <c:numRef>
              <c:f>香港マカオ台湾の患者・海外輸入症例・無症状病原体保有者!$BC$169:$BC$1011</c:f>
              <c:numCache>
                <c:formatCode>General</c:formatCode>
                <c:ptCount val="84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香港マカオ台湾の患者・海外輸入症例・無症状病原体保有者!$CR$485:$CR$1011</c:f>
              <c:numCache>
                <c:formatCode>m"月"d"日"</c:formatCode>
                <c:ptCount val="52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numCache>
            </c:numRef>
          </c:cat>
          <c:val>
            <c:numRef>
              <c:f>香港マカオ台湾の患者・海外輸入症例・無症状病原体保有者!$CS$485:$CS$1011</c:f>
              <c:numCache>
                <c:formatCode>General</c:formatCode>
                <c:ptCount val="52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香港マカオ台湾の患者・海外輸入症例・無症状病原体保有者!$CR$485:$CR$1011</c:f>
              <c:numCache>
                <c:formatCode>m"月"d"日"</c:formatCode>
                <c:ptCount val="52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numCache>
            </c:numRef>
          </c:cat>
          <c:val>
            <c:numRef>
              <c:f>香港マカオ台湾の患者・海外輸入症例・無症状病原体保有者!$CT$485:$CT$1011</c:f>
              <c:numCache>
                <c:formatCode>General</c:formatCode>
                <c:ptCount val="52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香港マカオ台湾の患者・海外輸入症例・無症状病原体保有者!$BJ$97:$BJ$1010</c:f>
              <c:numCache>
                <c:formatCode>m"月"d"日"</c:formatCode>
                <c:ptCount val="91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numCache>
            </c:numRef>
          </c:cat>
          <c:val>
            <c:numRef>
              <c:f>香港マカオ台湾の患者・海外輸入症例・無症状病原体保有者!$BK$97:$BK$1010</c:f>
              <c:numCache>
                <c:formatCode>General</c:formatCode>
                <c:ptCount val="91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香港マカオ台湾の患者・海外輸入症例・無症状病原体保有者!$BJ$97:$BJ$1010</c:f>
              <c:numCache>
                <c:formatCode>m"月"d"日"</c:formatCode>
                <c:ptCount val="91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numCache>
            </c:numRef>
          </c:cat>
          <c:val>
            <c:numRef>
              <c:f>香港マカオ台湾の患者・海外輸入症例・無症状病原体保有者!$BL$97:$BL$1010</c:f>
              <c:numCache>
                <c:formatCode>General</c:formatCode>
                <c:ptCount val="91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香港マカオ台湾の患者・海外輸入症例・無症状病原体保有者!$CL$29:$CL$1011</c:f>
              <c:numCache>
                <c:formatCode>m"月"d"日"</c:formatCode>
                <c:ptCount val="9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numCache>
            </c:numRef>
          </c:cat>
          <c:val>
            <c:numRef>
              <c:f>香港マカオ台湾の患者・海外輸入症例・無症状病原体保有者!$CM$29:$CM$1011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香港マカオ台湾の患者・海外輸入症例・無症状病原体保有者!$CI$29:$CI$1011</c:f>
              <c:numCache>
                <c:formatCode>m"月"d"日"</c:formatCode>
                <c:ptCount val="9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numCache>
            </c:numRef>
          </c:cat>
          <c:val>
            <c:numRef>
              <c:f>香港マカオ台湾の患者・海外輸入症例・無症状病原体保有者!$CK$29:$CK$1011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香港マカオ台湾の患者・海外輸入症例・無症状病原体保有者!$CI$29:$CI$1011</c:f>
              <c:numCache>
                <c:formatCode>m"月"d"日"</c:formatCode>
                <c:ptCount val="9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numCache>
            </c:numRef>
          </c:cat>
          <c:val>
            <c:numRef>
              <c:f>香港マカオ台湾の患者・海外輸入症例・無症状病原体保有者!$CJ$29:$CJ$1011</c:f>
              <c:numCache>
                <c:formatCode>General</c:formatCode>
                <c:ptCount val="98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香港マカオ台湾の患者・海外輸入症例・無症状病原体保有者!$CI$29:$CI$1011</c:f>
              <c:numCache>
                <c:formatCode>m"月"d"日"</c:formatCode>
                <c:ptCount val="9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numCache>
            </c:numRef>
          </c:cat>
          <c:val>
            <c:numRef>
              <c:f>香港マカオ台湾の患者・海外輸入症例・無症状病原体保有者!$CK$29:$CK$1011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香港マカオ台湾の患者・海外輸入症例・無症状病原体保有者!$CI$29:$CI$1011</c15:sqref>
                        </c15:formulaRef>
                      </c:ext>
                    </c:extLst>
                    <c:numCache>
                      <c:formatCode>m"月"d"日"</c:formatCode>
                      <c:ptCount val="9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numCache>
                  </c:numRef>
                </c:cat>
                <c:val>
                  <c:numRef>
                    <c:extLst>
                      <c:ext uri="{02D57815-91ED-43cb-92C2-25804820EDAC}">
                        <c15:formulaRef>
                          <c15:sqref>香港マカオ台湾の患者・海外輸入症例・無症状病原体保有者!$CJ$29:$CJ$1011</c15:sqref>
                        </c15:formulaRef>
                      </c:ext>
                    </c:extLst>
                    <c:numCache>
                      <c:formatCode>General</c:formatCode>
                      <c:ptCount val="98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国家衛健委発表に基づく感染状況!$AE$374:$AE$1011</c:f>
              <c:numCache>
                <c:formatCode>m"月"d"日"</c:formatCode>
                <c:ptCount val="63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numCache>
            </c:numRef>
          </c:cat>
          <c:val>
            <c:numRef>
              <c:f>国家衛健委発表に基づく感染状況!$AF$374:$AF$1011</c:f>
              <c:numCache>
                <c:formatCode>#,##0_);[Red]\(#,##0\)</c:formatCode>
                <c:ptCount val="63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175</c:v>
                </c:pt>
                <c:pt idx="630">
                  <c:v>188</c:v>
                </c:pt>
                <c:pt idx="631">
                  <c:v>217</c:v>
                </c:pt>
                <c:pt idx="632">
                  <c:v>295</c:v>
                </c:pt>
                <c:pt idx="633">
                  <c:v>245</c:v>
                </c:pt>
                <c:pt idx="634">
                  <c:v>-638</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省市別輸入症例数変化!$AH$2:$AH$773</c:f>
              <c:numCache>
                <c:formatCode>m"月"d"日"</c:formatCode>
                <c:ptCount val="7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numCache>
            </c:numRef>
          </c:cat>
          <c:val>
            <c:numRef>
              <c:f>省市別輸入症例数変化!$AI$2:$AI$773</c:f>
              <c:numCache>
                <c:formatCode>0_);[Red]\(0\)</c:formatCode>
                <c:ptCount val="77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省市別輸入症例数変化!$AH$2:$AH$773</c:f>
              <c:numCache>
                <c:formatCode>m"月"d"日"</c:formatCode>
                <c:ptCount val="7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numCache>
            </c:numRef>
          </c:cat>
          <c:val>
            <c:numRef>
              <c:f>省市別輸入症例数変化!$AJ$2:$AJ$773</c:f>
              <c:numCache>
                <c:formatCode>0_);[Red]\(0\)</c:formatCode>
                <c:ptCount val="77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省市別輸入症例数変化!$AH$2:$AH$773</c:f>
              <c:numCache>
                <c:formatCode>m"月"d"日"</c:formatCode>
                <c:ptCount val="7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numCache>
            </c:numRef>
          </c:cat>
          <c:val>
            <c:numRef>
              <c:f>省市別輸入症例数変化!$AK$2:$AK$773</c:f>
              <c:numCache>
                <c:formatCode>General</c:formatCode>
                <c:ptCount val="77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香港マカオ台湾の患者・海外輸入症例・無症状病原体保有者!$BQ$29:$BQ$1011</c:f>
              <c:numCache>
                <c:formatCode>m"月"d"日"</c:formatCode>
                <c:ptCount val="9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numCache>
            </c:numRef>
          </c:cat>
          <c:val>
            <c:numRef>
              <c:f>香港マカオ台湾の患者・海外輸入症例・無症状病原体保有者!$BR$29:$BR$1011</c:f>
              <c:numCache>
                <c:formatCode>General</c:formatCode>
                <c:ptCount val="98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香港マカオ台湾の患者・海外輸入症例・無症状病原体保有者!$BQ$29:$BQ$1011</c:f>
              <c:numCache>
                <c:formatCode>m"月"d"日"</c:formatCode>
                <c:ptCount val="9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numCache>
            </c:numRef>
          </c:cat>
          <c:val>
            <c:numRef>
              <c:f>香港マカオ台湾の患者・海外輸入症例・無症状病原体保有者!$BS$29:$BS$1011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香港マカオ台湾の患者・海外輸入症例・無症状病原体保有者!$BQ$29:$BQ$1011</c:f>
              <c:numCache>
                <c:formatCode>m"月"d"日"</c:formatCode>
                <c:ptCount val="9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numCache>
            </c:numRef>
          </c:cat>
          <c:val>
            <c:numRef>
              <c:f>香港マカオ台湾の患者・海外輸入症例・無症状病原体保有者!$BT$29:$BT$1011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香港マカオ台湾の患者・海外輸入症例・無症状病原体保有者!$CP$189:$CP$1010</c:f>
              <c:numCache>
                <c:formatCode>m"月"d"日"</c:formatCode>
                <c:ptCount val="8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numCache>
            </c:numRef>
          </c:cat>
          <c:val>
            <c:numRef>
              <c:f>香港マカオ台湾の患者・海外輸入症例・無症状病原体保有者!$CQ$189:$CQ$1010</c:f>
              <c:numCache>
                <c:formatCode>General</c:formatCode>
                <c:ptCount val="82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香港マカオ台湾の患者・海外輸入症例・無症状病原体保有者!$CN$189:$CN$1011</c:f>
              <c:numCache>
                <c:formatCode>m"月"d"日"</c:formatCode>
                <c:ptCount val="82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numCache>
            </c:numRef>
          </c:cat>
          <c:val>
            <c:numRef>
              <c:f>香港マカオ台湾の患者・海外輸入症例・無症状病原体保有者!$CO$189:$CO$1011</c:f>
              <c:numCache>
                <c:formatCode>General</c:formatCode>
                <c:ptCount val="82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香港マカオ台湾の患者・海外輸入症例・無症状病原体保有者!$BJ$97:$BJ$1010</c:f>
              <c:numCache>
                <c:formatCode>m"月"d"日"</c:formatCode>
                <c:ptCount val="91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numCache>
            </c:numRef>
          </c:cat>
          <c:val>
            <c:numRef>
              <c:f>香港マカオ台湾の患者・海外輸入症例・無症状病原体保有者!$BL$97:$BL$1010</c:f>
              <c:numCache>
                <c:formatCode>General</c:formatCode>
                <c:ptCount val="91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香港マカオ台湾の患者・海外輸入症例・無症状病原体保有者!$BJ$97:$BJ$1010</c:f>
              <c:numCache>
                <c:formatCode>m"月"d"日"</c:formatCode>
                <c:ptCount val="91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numCache>
            </c:numRef>
          </c:cat>
          <c:val>
            <c:numRef>
              <c:f>香港マカオ台湾の患者・海外輸入症例・無症状病原体保有者!$BK$97:$BK$1010</c:f>
              <c:numCache>
                <c:formatCode>General</c:formatCode>
                <c:ptCount val="91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国家衛健委発表に基づく感染状況!$W$27:$W$1011</c:f>
              <c:numCache>
                <c:formatCode>m"月"d"日"</c:formatCode>
                <c:ptCount val="9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numCache>
            </c:numRef>
          </c:cat>
          <c:val>
            <c:numRef>
              <c:f>国家衛健委発表に基づく感染状況!$X$27:$X$1011</c:f>
              <c:numCache>
                <c:formatCode>#,##0_);[Red]\(#,##0\)</c:formatCode>
                <c:ptCount val="98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国家衛健委発表に基づく感染状況!$W$27:$W$1011</c:f>
              <c:numCache>
                <c:formatCode>m"月"d"日"</c:formatCode>
                <c:ptCount val="9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numCache>
            </c:numRef>
          </c:cat>
          <c:val>
            <c:numRef>
              <c:f>国家衛健委発表に基づく感染状況!$Y$27:$Y$1011</c:f>
              <c:numCache>
                <c:formatCode>General</c:formatCode>
                <c:ptCount val="98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香港マカオ台湾の患者・海外輸入症例・無症状病原体保有者!$CP$189:$CP$1010</c:f>
              <c:numCache>
                <c:formatCode>m"月"d"日"</c:formatCode>
                <c:ptCount val="8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numCache>
            </c:numRef>
          </c:cat>
          <c:val>
            <c:numRef>
              <c:f>香港マカオ台湾の患者・海外輸入症例・無症状病原体保有者!$CQ$189:$CQ$1010</c:f>
              <c:numCache>
                <c:formatCode>General</c:formatCode>
                <c:ptCount val="82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香港マカオ台湾の患者・海外輸入症例・無症状病原体保有者!$CN$189:$CN$1011</c:f>
              <c:numCache>
                <c:formatCode>m"月"d"日"</c:formatCode>
                <c:ptCount val="82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numCache>
            </c:numRef>
          </c:cat>
          <c:val>
            <c:numRef>
              <c:f>香港マカオ台湾の患者・海外輸入症例・無症状病原体保有者!$CO$189:$CO$1011</c:f>
              <c:numCache>
                <c:formatCode>General</c:formatCode>
                <c:ptCount val="82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新疆の情況!$U$7:$U$815</c:f>
              <c:strCache>
                <c:ptCount val="80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strCache>
            </c:strRef>
          </c:cat>
          <c:val>
            <c:numRef>
              <c:f>新疆の情況!$V$7:$V$815</c:f>
              <c:numCache>
                <c:formatCode>General</c:formatCode>
                <c:ptCount val="809"/>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新疆の情況!$U$7:$U$815</c:f>
              <c:strCache>
                <c:ptCount val="80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strCache>
            </c:strRef>
          </c:cat>
          <c:val>
            <c:numRef>
              <c:f>新疆の情況!$W$7:$W$815</c:f>
              <c:numCache>
                <c:formatCode>General</c:formatCode>
                <c:ptCount val="809"/>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国家衛健委発表に基づく感染状況!$W$27:$W$1012</c:f>
              <c:numCache>
                <c:formatCode>m"月"d"日"</c:formatCode>
                <c:ptCount val="9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numCache>
            </c:numRef>
          </c:cat>
          <c:val>
            <c:numRef>
              <c:f>国家衛健委発表に基づく感染状況!$X$27:$X$1012</c:f>
              <c:numCache>
                <c:formatCode>#,##0_);[Red]\(#,##0\)</c:formatCode>
                <c:ptCount val="98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国家衛健委発表に基づく感染状況!$W$27:$W$1012</c:f>
              <c:numCache>
                <c:formatCode>m"月"d"日"</c:formatCode>
                <c:ptCount val="9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numCache>
            </c:numRef>
          </c:cat>
          <c:val>
            <c:numRef>
              <c:f>国家衛健委発表に基づく感染状況!$Y$27:$Y$1012</c:f>
              <c:numCache>
                <c:formatCode>General</c:formatCode>
                <c:ptCount val="98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香港マカオ台湾の患者・海外輸入症例・無症状病原体保有者!$BE$70:$BE$1011</c:f>
              <c:numCache>
                <c:formatCode>m"月"d"日"</c:formatCode>
                <c:ptCount val="94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numCache>
            </c:numRef>
          </c:cat>
          <c:val>
            <c:numRef>
              <c:f>香港マカオ台湾の患者・海外輸入症例・無症状病原体保有者!$BF$70:$BF$1011</c:f>
              <c:numCache>
                <c:formatCode>General</c:formatCode>
                <c:ptCount val="94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香港マカオ台湾の患者・海外輸入症例・無症状病原体保有者!$BE$70:$BE$1011</c:f>
              <c:numCache>
                <c:formatCode>m"月"d"日"</c:formatCode>
                <c:ptCount val="94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numCache>
            </c:numRef>
          </c:cat>
          <c:val>
            <c:numRef>
              <c:f>香港マカオ台湾の患者・海外輸入症例・無症状病原体保有者!$BG$70:$BG$1011</c:f>
              <c:numCache>
                <c:formatCode>General</c:formatCode>
                <c:ptCount val="94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香港マカオ台湾の患者・海外輸入症例・無症状病原体保有者!$BX$29:$BX$1011</c:f>
              <c:numCache>
                <c:formatCode>m"月"d"日"</c:formatCode>
                <c:ptCount val="9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numCache>
            </c:numRef>
          </c:cat>
          <c:val>
            <c:numRef>
              <c:f>香港マカオ台湾の患者・海外輸入症例・無症状病原体保有者!$BY$29:$BY$1011</c:f>
              <c:numCache>
                <c:formatCode>General</c:formatCode>
                <c:ptCount val="98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香港マカオ台湾の患者・海外輸入症例・無症状病原体保有者!$BX$29:$BX$1011</c:f>
              <c:numCache>
                <c:formatCode>m"月"d"日"</c:formatCode>
                <c:ptCount val="9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numCache>
            </c:numRef>
          </c:cat>
          <c:val>
            <c:numRef>
              <c:f>香港マカオ台湾の患者・海外輸入症例・無症状病原体保有者!$BZ$29:$BZ$1011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香港マカオ台湾の患者・海外輸入症例・無症状病原体保有者!$BX$29:$BX$1011</c:f>
              <c:numCache>
                <c:formatCode>m"月"d"日"</c:formatCode>
                <c:ptCount val="9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numCache>
            </c:numRef>
          </c:cat>
          <c:val>
            <c:numRef>
              <c:f>香港マカオ台湾の患者・海外輸入症例・無症状病原体保有者!$CA$29:$CA$1011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香港マカオ台湾の患者・海外輸入症例・無症状病原体保有者!$CB$29:$CB$1011</c:f>
              <c:numCache>
                <c:formatCode>m"月"d"日"</c:formatCode>
                <c:ptCount val="9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numCache>
            </c:numRef>
          </c:cat>
          <c:val>
            <c:numRef>
              <c:f>香港マカオ台湾の患者・海外輸入症例・無症状病原体保有者!$CC$29:$CC$1011</c:f>
              <c:numCache>
                <c:formatCode>General</c:formatCode>
                <c:ptCount val="98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香港マカオ台湾の患者・海外輸入症例・無症状病原体保有者!$CB$29:$CB$1011</c:f>
              <c:numCache>
                <c:formatCode>m"月"d"日"</c:formatCode>
                <c:ptCount val="9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numCache>
            </c:numRef>
          </c:cat>
          <c:val>
            <c:numRef>
              <c:f>香港マカオ台湾の患者・海外輸入症例・無症状病原体保有者!$CD$29:$CD$1011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香港マカオ台湾の患者・海外輸入症例・無症状病原体保有者!$CB$29:$CB$1011</c:f>
              <c:numCache>
                <c:formatCode>m"月"d"日"</c:formatCode>
                <c:ptCount val="9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numCache>
            </c:numRef>
          </c:cat>
          <c:val>
            <c:numRef>
              <c:f>香港マカオ台湾の患者・海外輸入症例・無症状病原体保有者!$CE$29:$CE$1011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80">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6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香港マカオ台湾の患者・海外輸入症例・無症状病原体保有者!$CL$29:$CL$1011</c:f>
              <c:numCache>
                <c:formatCode>m"月"d"日"</c:formatCode>
                <c:ptCount val="9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numCache>
            </c:numRef>
          </c:cat>
          <c:val>
            <c:numRef>
              <c:f>香港マカオ台湾の患者・海外輸入症例・無症状病原体保有者!$CM$29:$CM$1011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香港マカオ台湾の患者・海外輸入症例・無症状病原体保有者!$CI$29:$CI$1011</c:f>
              <c:numCache>
                <c:formatCode>m"月"d"日"</c:formatCode>
                <c:ptCount val="9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numCache>
            </c:numRef>
          </c:cat>
          <c:val>
            <c:numRef>
              <c:f>香港マカオ台湾の患者・海外輸入症例・無症状病原体保有者!$CJ$29:$CJ$1011</c:f>
              <c:numCache>
                <c:formatCode>General</c:formatCode>
                <c:ptCount val="98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香港マカオ台湾の患者・海外輸入症例・無症状病原体保有者!$CI$29:$CI$1011</c:f>
              <c:numCache>
                <c:formatCode>m"月"d"日"</c:formatCode>
                <c:ptCount val="9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numCache>
            </c:numRef>
          </c:cat>
          <c:val>
            <c:numRef>
              <c:f>香港マカオ台湾の患者・海外輸入症例・無症状病原体保有者!$CK$29:$CK$1011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香港マカオ台湾の患者・海外輸入症例・無症状病原体保有者!$CP$189:$CP$1010</c:f>
              <c:numCache>
                <c:formatCode>m"月"d"日"</c:formatCode>
                <c:ptCount val="8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numCache>
            </c:numRef>
          </c:cat>
          <c:val>
            <c:numRef>
              <c:f>香港マカオ台湾の患者・海外輸入症例・無症状病原体保有者!$CQ$189:$CQ$1010</c:f>
              <c:numCache>
                <c:formatCode>General</c:formatCode>
                <c:ptCount val="82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30"/>
  <sheetViews>
    <sheetView zoomScale="115" zoomScaleNormal="115" workbookViewId="0">
      <pane xSplit="2" ySplit="5" topLeftCell="C1002" activePane="bottomRight" state="frozen"/>
      <selection pane="topRight" activeCell="C1" sqref="C1"/>
      <selection pane="bottomLeft" activeCell="A8" sqref="A8"/>
      <selection pane="bottomRight" activeCell="C1008" sqref="C1008"/>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44832</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ref="H994" si="1100">+H993+G994</f>
        <v>247557</v>
      </c>
      <c r="I994" s="87">
        <f t="shared" ref="I994" si="1101">+H994-M994-O994</f>
        <v>5277</v>
      </c>
      <c r="J994" s="47">
        <v>3</v>
      </c>
      <c r="K994" s="55">
        <f t="shared" ref="K994" si="1102">+J994+K993</f>
        <v>32</v>
      </c>
      <c r="L994" s="47">
        <v>0</v>
      </c>
      <c r="M994" s="87">
        <f t="shared" ref="M994" si="1103">+L994+M993</f>
        <v>5226</v>
      </c>
      <c r="N994" s="47">
        <v>377</v>
      </c>
      <c r="O994" s="87">
        <f t="shared" ref="O994" si="1104">+N994+O993</f>
        <v>237054</v>
      </c>
      <c r="P994" s="105">
        <f t="shared" ref="P994" si="1105">+Q994-Q993</f>
        <v>20418</v>
      </c>
      <c r="Q994" s="56">
        <v>5751134</v>
      </c>
      <c r="R994" s="47">
        <v>27211</v>
      </c>
      <c r="S994" s="110"/>
      <c r="T994" s="56">
        <v>238780</v>
      </c>
      <c r="U994" s="77"/>
      <c r="W994" s="1">
        <f t="shared" ref="W994" si="1106">+B994</f>
        <v>44817</v>
      </c>
      <c r="X994" s="113">
        <f t="shared" ref="X994" si="1107">+G994</f>
        <v>237</v>
      </c>
      <c r="Y994">
        <f t="shared" ref="Y994" si="1108">+H994</f>
        <v>247557</v>
      </c>
      <c r="Z994" s="114">
        <f t="shared" ref="Z994" si="1109">+B994</f>
        <v>44817</v>
      </c>
      <c r="AA994">
        <f t="shared" ref="AA994" si="1110">+L994</f>
        <v>0</v>
      </c>
      <c r="AB994">
        <f t="shared" ref="AB994" si="1111">+M994</f>
        <v>5226</v>
      </c>
      <c r="AC994">
        <v>373</v>
      </c>
      <c r="AE994" s="1">
        <f t="shared" ref="AE994" si="1112">+B994</f>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ref="H995" si="1113">+H994+G995</f>
        <v>247724</v>
      </c>
      <c r="I995" s="87">
        <f t="shared" ref="I995" si="1114">+H995-M995-O995</f>
        <v>4884</v>
      </c>
      <c r="J995" s="47">
        <v>2</v>
      </c>
      <c r="K995" s="55">
        <f t="shared" ref="K995" si="1115">+J995+K994</f>
        <v>34</v>
      </c>
      <c r="L995" s="47">
        <v>0</v>
      </c>
      <c r="M995" s="87">
        <f t="shared" ref="M995" si="1116">+L995+M994</f>
        <v>5226</v>
      </c>
      <c r="N995" s="47">
        <v>560</v>
      </c>
      <c r="O995" s="87">
        <f t="shared" ref="O995" si="1117">+N995+O994</f>
        <v>237614</v>
      </c>
      <c r="P995" s="105">
        <f t="shared" ref="P995" si="1118">+Q995-Q994</f>
        <v>18682</v>
      </c>
      <c r="Q995" s="56">
        <v>5769816</v>
      </c>
      <c r="R995" s="47">
        <v>24736</v>
      </c>
      <c r="S995" s="110"/>
      <c r="T995" s="56">
        <v>232617</v>
      </c>
      <c r="U995" s="77"/>
      <c r="W995" s="1">
        <f t="shared" ref="W995" si="1119">+B995</f>
        <v>44818</v>
      </c>
      <c r="X995" s="113">
        <f t="shared" ref="X995" si="1120">+G995</f>
        <v>167</v>
      </c>
      <c r="Y995">
        <f t="shared" ref="Y995" si="1121">+H995</f>
        <v>247724</v>
      </c>
      <c r="Z995" s="114">
        <f t="shared" ref="Z995" si="1122">+B995</f>
        <v>44818</v>
      </c>
      <c r="AA995">
        <f t="shared" ref="AA995" si="1123">+L995</f>
        <v>0</v>
      </c>
      <c r="AB995">
        <f t="shared" ref="AB995" si="1124">+M995</f>
        <v>5226</v>
      </c>
      <c r="AC995">
        <v>373</v>
      </c>
      <c r="AE995" s="1">
        <f t="shared" ref="AE995" si="1125">+B995</f>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ref="H996" si="1126">+H995+G996</f>
        <v>247885</v>
      </c>
      <c r="I996" s="87">
        <f t="shared" ref="I996" si="1127">+H996-M996-O996</f>
        <v>4246</v>
      </c>
      <c r="J996" s="47">
        <v>1</v>
      </c>
      <c r="K996" s="55">
        <f t="shared" ref="K996" si="1128">+J996+K995</f>
        <v>35</v>
      </c>
      <c r="L996" s="47">
        <v>0</v>
      </c>
      <c r="M996" s="87">
        <f t="shared" ref="M996" si="1129">+L996+M995</f>
        <v>5226</v>
      </c>
      <c r="N996" s="47">
        <v>799</v>
      </c>
      <c r="O996" s="87">
        <f t="shared" ref="O996" si="1130">+N996+O995</f>
        <v>238413</v>
      </c>
      <c r="P996" s="105">
        <f t="shared" ref="P996" si="1131">+Q996-Q995</f>
        <v>17758</v>
      </c>
      <c r="Q996" s="56">
        <v>5787574</v>
      </c>
      <c r="R996" s="47">
        <v>31362</v>
      </c>
      <c r="S996" s="110"/>
      <c r="T996" s="56">
        <v>218878</v>
      </c>
      <c r="U996" s="77"/>
      <c r="W996" s="1">
        <f t="shared" ref="W996" si="1132">+B996</f>
        <v>44819</v>
      </c>
      <c r="X996" s="113">
        <f t="shared" ref="X996" si="1133">+G996</f>
        <v>161</v>
      </c>
      <c r="Y996">
        <f t="shared" ref="Y996" si="1134">+H996</f>
        <v>247885</v>
      </c>
      <c r="Z996" s="114">
        <f t="shared" ref="Z996" si="1135">+B996</f>
        <v>44819</v>
      </c>
      <c r="AA996">
        <f t="shared" ref="AA996" si="1136">+L996</f>
        <v>0</v>
      </c>
      <c r="AB996">
        <f t="shared" ref="AB996" si="1137">+M996</f>
        <v>5226</v>
      </c>
      <c r="AC996">
        <v>373</v>
      </c>
      <c r="AE996" s="1">
        <f t="shared" ref="AE996" si="1138">+B996</f>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 si="1139">+H996+G997</f>
        <v>248025</v>
      </c>
      <c r="I997" s="87">
        <f t="shared" ref="I997" si="1140">+H997-M997-O997</f>
        <v>4088</v>
      </c>
      <c r="J997" s="47">
        <v>3</v>
      </c>
      <c r="K997" s="55">
        <f t="shared" ref="K997" si="1141">+J997+K996</f>
        <v>38</v>
      </c>
      <c r="L997" s="47">
        <v>0</v>
      </c>
      <c r="M997" s="87">
        <f t="shared" ref="M997" si="1142">+L997+M996</f>
        <v>5226</v>
      </c>
      <c r="N997" s="47">
        <v>298</v>
      </c>
      <c r="O997" s="87">
        <f t="shared" ref="O997" si="1143">+N997+O996</f>
        <v>238711</v>
      </c>
      <c r="P997" s="105">
        <f t="shared" ref="P997" si="1144">+Q997-Q996</f>
        <v>15602</v>
      </c>
      <c r="Q997" s="56">
        <v>5803176</v>
      </c>
      <c r="R997" s="47">
        <v>32242</v>
      </c>
      <c r="S997" s="110"/>
      <c r="T997" s="56">
        <v>202221</v>
      </c>
      <c r="U997" s="77"/>
      <c r="W997" s="1">
        <f t="shared" ref="W997" si="1145">+B997</f>
        <v>44820</v>
      </c>
      <c r="X997" s="113">
        <f t="shared" ref="X997" si="1146">+G997</f>
        <v>140</v>
      </c>
      <c r="Y997">
        <f t="shared" ref="Y997" si="1147">+H997</f>
        <v>248025</v>
      </c>
      <c r="Z997" s="114">
        <f t="shared" ref="Z997" si="1148">+B997</f>
        <v>44820</v>
      </c>
      <c r="AA997">
        <f t="shared" ref="AA997" si="1149">+L997</f>
        <v>0</v>
      </c>
      <c r="AB997">
        <f t="shared" ref="AB997" si="1150">+M997</f>
        <v>5226</v>
      </c>
      <c r="AC997">
        <v>373</v>
      </c>
      <c r="AE997" s="1">
        <f t="shared" ref="AE997" si="1151">+B997</f>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ref="H998" si="1152">+H997+G998</f>
        <v>248179</v>
      </c>
      <c r="I998" s="87">
        <f t="shared" ref="I998" si="1153">+H998-M998-O998</f>
        <v>3865</v>
      </c>
      <c r="J998" s="47">
        <v>2</v>
      </c>
      <c r="K998" s="55">
        <f t="shared" ref="K998" si="1154">+J998+K997</f>
        <v>40</v>
      </c>
      <c r="L998" s="47">
        <v>0</v>
      </c>
      <c r="M998" s="87">
        <f t="shared" ref="M998" si="1155">+L998+M997</f>
        <v>5226</v>
      </c>
      <c r="N998" s="47">
        <v>377</v>
      </c>
      <c r="O998" s="87">
        <f t="shared" ref="O998" si="1156">+N998+O997</f>
        <v>239088</v>
      </c>
      <c r="P998" s="105">
        <f t="shared" ref="P998" si="1157">+Q998-Q997</f>
        <v>12103</v>
      </c>
      <c r="Q998" s="56">
        <v>5815279</v>
      </c>
      <c r="R998" s="47">
        <v>24459</v>
      </c>
      <c r="S998" s="110"/>
      <c r="T998" s="56">
        <v>189744</v>
      </c>
      <c r="U998" s="77"/>
      <c r="W998" s="1">
        <f t="shared" ref="W998" si="1158">+B998</f>
        <v>44821</v>
      </c>
      <c r="X998" s="113">
        <f t="shared" ref="X998" si="1159">+G998</f>
        <v>154</v>
      </c>
      <c r="Y998">
        <f t="shared" ref="Y998" si="1160">+H998</f>
        <v>248179</v>
      </c>
      <c r="Z998" s="114">
        <f t="shared" ref="Z998" si="1161">+B998</f>
        <v>44821</v>
      </c>
      <c r="AA998">
        <f t="shared" ref="AA998" si="1162">+L998</f>
        <v>0</v>
      </c>
      <c r="AB998">
        <f t="shared" ref="AB998" si="1163">+M998</f>
        <v>5226</v>
      </c>
      <c r="AC998">
        <v>373</v>
      </c>
      <c r="AE998" s="1">
        <f t="shared" ref="AE998" si="1164">+B998</f>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ref="H999" si="1165">+H998+G999</f>
        <v>248326</v>
      </c>
      <c r="I999" s="87">
        <f t="shared" ref="I999" si="1166">+H999-M999-O999</f>
        <v>3646</v>
      </c>
      <c r="J999" s="47">
        <v>-5</v>
      </c>
      <c r="K999" s="55">
        <f t="shared" ref="K999" si="1167">+J999+K998</f>
        <v>35</v>
      </c>
      <c r="L999" s="47">
        <v>0</v>
      </c>
      <c r="M999" s="87">
        <f t="shared" ref="M999" si="1168">+L999+M998</f>
        <v>5226</v>
      </c>
      <c r="N999" s="47">
        <v>366</v>
      </c>
      <c r="O999" s="87">
        <f t="shared" ref="O999" si="1169">+N999+O998</f>
        <v>239454</v>
      </c>
      <c r="P999" s="105">
        <f t="shared" ref="P999" si="1170">+Q999-Q998</f>
        <v>13780</v>
      </c>
      <c r="Q999" s="56">
        <v>5829059</v>
      </c>
      <c r="R999" s="47">
        <v>23081</v>
      </c>
      <c r="S999" s="110"/>
      <c r="T999" s="56">
        <v>180297</v>
      </c>
      <c r="U999" s="77"/>
      <c r="W999" s="1">
        <f t="shared" ref="W999" si="1171">+B999</f>
        <v>44822</v>
      </c>
      <c r="X999" s="113">
        <f t="shared" ref="X999" si="1172">+G999</f>
        <v>147</v>
      </c>
      <c r="Y999">
        <f t="shared" ref="Y999" si="1173">+H999</f>
        <v>248326</v>
      </c>
      <c r="Z999" s="114">
        <f t="shared" ref="Z999" si="1174">+B999</f>
        <v>44822</v>
      </c>
      <c r="AA999">
        <f t="shared" ref="AA999" si="1175">+L999</f>
        <v>0</v>
      </c>
      <c r="AB999">
        <f t="shared" ref="AB999" si="1176">+M999</f>
        <v>5226</v>
      </c>
      <c r="AC999">
        <v>374</v>
      </c>
      <c r="AE999" s="1">
        <f t="shared" ref="AE999" si="1177">+B999</f>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ref="H1000" si="1178">+H999+G1000</f>
        <v>248478</v>
      </c>
      <c r="I1000" s="87">
        <f t="shared" ref="I1000" si="1179">+H1000-M1000-O1000</f>
        <v>3458</v>
      </c>
      <c r="J1000" s="47">
        <v>5</v>
      </c>
      <c r="K1000" s="55">
        <f t="shared" ref="K1000" si="1180">+J1000+K999</f>
        <v>40</v>
      </c>
      <c r="L1000" s="47">
        <v>0</v>
      </c>
      <c r="M1000" s="87">
        <f t="shared" ref="M1000" si="1181">+L1000+M999</f>
        <v>5226</v>
      </c>
      <c r="N1000" s="47">
        <v>340</v>
      </c>
      <c r="O1000" s="87">
        <f t="shared" ref="O1000" si="1182">+N1000+O999</f>
        <v>239794</v>
      </c>
      <c r="P1000" s="105">
        <f t="shared" ref="P1000" si="1183">+Q1000-Q999</f>
        <v>11685</v>
      </c>
      <c r="Q1000" s="56">
        <v>5840744</v>
      </c>
      <c r="R1000" s="47">
        <v>20574</v>
      </c>
      <c r="S1000" s="110"/>
      <c r="T1000" s="56">
        <v>171316</v>
      </c>
      <c r="U1000" s="77"/>
      <c r="W1000" s="1">
        <f t="shared" ref="W1000" si="1184">+B1000</f>
        <v>44823</v>
      </c>
      <c r="X1000" s="113">
        <f t="shared" ref="X1000" si="1185">+G1000</f>
        <v>152</v>
      </c>
      <c r="Y1000">
        <f t="shared" ref="Y1000" si="1186">+H1000</f>
        <v>248478</v>
      </c>
      <c r="Z1000" s="114">
        <f t="shared" ref="Z1000" si="1187">+B1000</f>
        <v>44823</v>
      </c>
      <c r="AA1000">
        <f t="shared" ref="AA1000" si="1188">+L1000</f>
        <v>0</v>
      </c>
      <c r="AB1000">
        <f t="shared" ref="AB1000" si="1189">+M1000</f>
        <v>5226</v>
      </c>
      <c r="AC1000">
        <v>374</v>
      </c>
      <c r="AE1000" s="1">
        <f t="shared" ref="AE1000" si="1190">+B1000</f>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ref="H1001" si="1191">+H1000+G1001</f>
        <v>248644</v>
      </c>
      <c r="I1001" s="87">
        <f t="shared" ref="I1001" si="1192">+H1001-M1001-O1001</f>
        <v>3297</v>
      </c>
      <c r="J1001" s="47">
        <v>2</v>
      </c>
      <c r="K1001" s="55">
        <f t="shared" ref="K1001" si="1193">+J1001+K1000</f>
        <v>42</v>
      </c>
      <c r="L1001" s="47">
        <v>0</v>
      </c>
      <c r="M1001" s="87">
        <f t="shared" ref="M1001" si="1194">+L1001+M1000</f>
        <v>5226</v>
      </c>
      <c r="N1001" s="47">
        <v>327</v>
      </c>
      <c r="O1001" s="87">
        <f t="shared" ref="O1001" si="1195">+N1001+O1000</f>
        <v>240121</v>
      </c>
      <c r="P1001" s="105">
        <f t="shared" ref="P1001" si="1196">+Q1001-Q1000</f>
        <v>10315</v>
      </c>
      <c r="Q1001" s="56">
        <v>5851059</v>
      </c>
      <c r="R1001" s="47">
        <v>23767</v>
      </c>
      <c r="S1001" s="110"/>
      <c r="T1001" s="56">
        <v>157786</v>
      </c>
      <c r="U1001" s="77"/>
      <c r="W1001" s="1">
        <f t="shared" ref="W1001" si="1197">+B1001</f>
        <v>44824</v>
      </c>
      <c r="X1001" s="113">
        <f t="shared" ref="X1001" si="1198">+G1001</f>
        <v>166</v>
      </c>
      <c r="Y1001">
        <f t="shared" ref="Y1001" si="1199">+H1001</f>
        <v>248644</v>
      </c>
      <c r="Z1001" s="114">
        <f t="shared" ref="Z1001" si="1200">+B1001</f>
        <v>44824</v>
      </c>
      <c r="AA1001">
        <f t="shared" ref="AA1001" si="1201">+L1001</f>
        <v>0</v>
      </c>
      <c r="AB1001">
        <f t="shared" ref="AB1001" si="1202">+M1001</f>
        <v>5226</v>
      </c>
      <c r="AC1001">
        <v>374</v>
      </c>
      <c r="AE1001" s="1">
        <f t="shared" ref="AE1001" si="1203">+B1001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ref="H1002" si="1204">+H1001+G1002</f>
        <v>248809</v>
      </c>
      <c r="I1002" s="87">
        <f t="shared" ref="I1002" si="1205">+H1002-M1002-O1002</f>
        <v>3183</v>
      </c>
      <c r="J1002" s="47">
        <v>-7</v>
      </c>
      <c r="K1002" s="55">
        <f t="shared" ref="K1002" si="1206">+J1002+K1001</f>
        <v>35</v>
      </c>
      <c r="L1002" s="47">
        <v>0</v>
      </c>
      <c r="M1002" s="87">
        <f t="shared" ref="M1002" si="1207">+L1002+M1001</f>
        <v>5226</v>
      </c>
      <c r="N1002" s="47">
        <v>279</v>
      </c>
      <c r="O1002" s="87">
        <f t="shared" ref="O1002" si="1208">+N1002+O1001</f>
        <v>240400</v>
      </c>
      <c r="P1002" s="105">
        <f t="shared" ref="P1002" si="1209">+Q1002-Q1001</f>
        <v>14484</v>
      </c>
      <c r="Q1002" s="56">
        <v>5865543</v>
      </c>
      <c r="R1002" s="47">
        <v>151003</v>
      </c>
      <c r="S1002" s="110"/>
      <c r="T1002" s="56">
        <v>151003</v>
      </c>
      <c r="U1002" s="77"/>
      <c r="W1002" s="1">
        <f t="shared" ref="W1002" si="1210">+B1002</f>
        <v>44825</v>
      </c>
      <c r="X1002" s="113">
        <f t="shared" ref="X1002" si="1211">+G1002</f>
        <v>165</v>
      </c>
      <c r="Y1002">
        <f t="shared" ref="Y1002" si="1212">+H1002</f>
        <v>248809</v>
      </c>
      <c r="Z1002" s="114">
        <f t="shared" ref="Z1002" si="1213">+B1002</f>
        <v>44825</v>
      </c>
      <c r="AA1002">
        <f t="shared" ref="AA1002" si="1214">+L1002</f>
        <v>0</v>
      </c>
      <c r="AB1002">
        <f t="shared" ref="AB1002" si="1215">+M1002</f>
        <v>5226</v>
      </c>
      <c r="AC1002">
        <v>374</v>
      </c>
      <c r="AE1002" s="1">
        <f t="shared" ref="AE1002" si="1216">+B1002</f>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ref="H1003" si="1217">+H1002+G1003</f>
        <v>248984</v>
      </c>
      <c r="I1003" s="87">
        <f t="shared" ref="I1003" si="1218">+H1003-M1003-O1003</f>
        <v>3058</v>
      </c>
      <c r="J1003" s="47">
        <v>-4</v>
      </c>
      <c r="K1003" s="55">
        <f t="shared" ref="K1003" si="1219">+J1003+K1002</f>
        <v>31</v>
      </c>
      <c r="L1003" s="47">
        <v>0</v>
      </c>
      <c r="M1003" s="87">
        <f t="shared" ref="M1003" si="1220">+L1003+M1002</f>
        <v>5226</v>
      </c>
      <c r="N1003" s="47">
        <v>300</v>
      </c>
      <c r="O1003" s="87">
        <f t="shared" ref="O1003" si="1221">+N1003+O1002</f>
        <v>240700</v>
      </c>
      <c r="P1003" s="105">
        <f t="shared" ref="P1003" si="1222">+Q1003-Q1002</f>
        <v>16353</v>
      </c>
      <c r="Q1003" s="56">
        <v>5881896</v>
      </c>
      <c r="R1003" s="47">
        <v>24094</v>
      </c>
      <c r="S1003" s="110"/>
      <c r="T1003" s="56">
        <v>143014</v>
      </c>
      <c r="U1003" s="77"/>
      <c r="W1003" s="1">
        <f t="shared" ref="W1003" si="1223">+B1003</f>
        <v>44826</v>
      </c>
      <c r="X1003" s="113">
        <f t="shared" ref="X1003" si="1224">+G1003</f>
        <v>175</v>
      </c>
      <c r="Y1003">
        <f t="shared" ref="Y1003" si="1225">+H1003</f>
        <v>248984</v>
      </c>
      <c r="Z1003" s="114">
        <f t="shared" ref="Z1003" si="1226">+B1003</f>
        <v>44826</v>
      </c>
      <c r="AA1003">
        <f t="shared" ref="AA1003" si="1227">+L1003</f>
        <v>0</v>
      </c>
      <c r="AB1003">
        <f t="shared" ref="AB1003" si="1228">+M1003</f>
        <v>5226</v>
      </c>
      <c r="AC1003">
        <v>374</v>
      </c>
      <c r="AE1003" s="1">
        <f t="shared" ref="AE1003" si="1229">+B1003</f>
        <v>44826</v>
      </c>
      <c r="AF1003" s="259">
        <f>+G1003-香港マカオ台湾の患者・海外輸入症例・無症状病原体保有者!B1008</f>
        <v>175</v>
      </c>
    </row>
    <row r="1004" spans="2:32" x14ac:dyDescent="0.55000000000000004">
      <c r="B1004" s="201">
        <v>44827</v>
      </c>
      <c r="C1004" s="47">
        <v>0</v>
      </c>
      <c r="D1004" s="83"/>
      <c r="E1004" s="104"/>
      <c r="F1004" s="56">
        <v>0</v>
      </c>
      <c r="G1004" s="47">
        <v>188</v>
      </c>
      <c r="H1004" s="87">
        <f t="shared" ref="H1004" si="1230">+H1003+G1004</f>
        <v>249172</v>
      </c>
      <c r="I1004" s="87">
        <f t="shared" ref="I1004" si="1231">+H1004-M1004-O1004</f>
        <v>3040</v>
      </c>
      <c r="J1004" s="47">
        <v>-3</v>
      </c>
      <c r="K1004" s="55">
        <f t="shared" ref="K1004" si="1232">+J1004+K1003</f>
        <v>28</v>
      </c>
      <c r="L1004" s="47">
        <v>0</v>
      </c>
      <c r="M1004" s="87">
        <f t="shared" ref="M1004" si="1233">+L1004+M1003</f>
        <v>5226</v>
      </c>
      <c r="N1004" s="47">
        <v>206</v>
      </c>
      <c r="O1004" s="87">
        <f t="shared" ref="O1004" si="1234">+N1004+O1003</f>
        <v>240906</v>
      </c>
      <c r="P1004" s="105">
        <f t="shared" ref="P1004" si="1235">+Q1004-Q1003</f>
        <v>19391</v>
      </c>
      <c r="Q1004" s="56">
        <v>5901287</v>
      </c>
      <c r="R1004" s="47">
        <v>28821</v>
      </c>
      <c r="S1004" s="110"/>
      <c r="T1004" s="56">
        <v>133490</v>
      </c>
      <c r="U1004" s="77"/>
      <c r="W1004" s="1">
        <f t="shared" ref="W1004" si="1236">+B1004</f>
        <v>44827</v>
      </c>
      <c r="X1004" s="113">
        <f t="shared" ref="X1004" si="1237">+G1004</f>
        <v>188</v>
      </c>
      <c r="Y1004">
        <f t="shared" ref="Y1004" si="1238">+H1004</f>
        <v>249172</v>
      </c>
      <c r="Z1004" s="114">
        <f t="shared" ref="Z1004" si="1239">+B1004</f>
        <v>44827</v>
      </c>
      <c r="AA1004">
        <f t="shared" ref="AA1004" si="1240">+L1004</f>
        <v>0</v>
      </c>
      <c r="AB1004">
        <f t="shared" ref="AB1004" si="1241">+M1004</f>
        <v>5226</v>
      </c>
      <c r="AC1004">
        <v>374</v>
      </c>
      <c r="AE1004" s="1">
        <f t="shared" ref="AE1004" si="1242">+B1004</f>
        <v>44827</v>
      </c>
      <c r="AF1004" s="259">
        <f>+G1004-香港マカオ台湾の患者・海外輸入症例・無症状病原体保有者!B1009</f>
        <v>188</v>
      </c>
    </row>
    <row r="1005" spans="2:32" x14ac:dyDescent="0.55000000000000004">
      <c r="B1005" s="201">
        <v>44828</v>
      </c>
      <c r="C1005" s="47">
        <v>0</v>
      </c>
      <c r="D1005" s="83"/>
      <c r="E1005" s="104"/>
      <c r="F1005" s="56">
        <v>0</v>
      </c>
      <c r="G1005" s="47">
        <v>217</v>
      </c>
      <c r="H1005" s="87">
        <f t="shared" ref="H1005" si="1243">+H1004+G1005</f>
        <v>249389</v>
      </c>
      <c r="I1005" s="87">
        <f t="shared" ref="I1005" si="1244">+H1005-M1005-O1005</f>
        <v>2947</v>
      </c>
      <c r="J1005" s="47">
        <v>8</v>
      </c>
      <c r="K1005" s="55">
        <f t="shared" ref="K1005" si="1245">+J1005+K1004</f>
        <v>36</v>
      </c>
      <c r="L1005" s="47">
        <v>0</v>
      </c>
      <c r="M1005" s="87">
        <f t="shared" ref="M1005" si="1246">+L1005+M1004</f>
        <v>5226</v>
      </c>
      <c r="N1005" s="47">
        <v>310</v>
      </c>
      <c r="O1005" s="87">
        <f t="shared" ref="O1005" si="1247">+N1005+O1004</f>
        <v>241216</v>
      </c>
      <c r="P1005" s="105">
        <f t="shared" ref="P1005" si="1248">+Q1005-Q1004</f>
        <v>17475</v>
      </c>
      <c r="Q1005" s="56">
        <v>5918762</v>
      </c>
      <c r="R1005" s="47">
        <v>19290</v>
      </c>
      <c r="S1005" s="110"/>
      <c r="T1005" s="56">
        <v>131631</v>
      </c>
      <c r="U1005" s="77"/>
      <c r="W1005" s="1">
        <f t="shared" ref="W1005" si="1249">+B1005</f>
        <v>44828</v>
      </c>
      <c r="X1005" s="113">
        <f t="shared" ref="X1005" si="1250">+G1005</f>
        <v>217</v>
      </c>
      <c r="Y1005">
        <f t="shared" ref="Y1005" si="1251">+H1005</f>
        <v>249389</v>
      </c>
      <c r="Z1005" s="114">
        <f t="shared" ref="Z1005" si="1252">+B1005</f>
        <v>44828</v>
      </c>
      <c r="AA1005">
        <f t="shared" ref="AA1005" si="1253">+L1005</f>
        <v>0</v>
      </c>
      <c r="AB1005">
        <f t="shared" ref="AB1005" si="1254">+M1005</f>
        <v>5226</v>
      </c>
      <c r="AC1005">
        <v>374</v>
      </c>
      <c r="AE1005" s="1">
        <f t="shared" ref="AE1005" si="1255">+B1005</f>
        <v>44828</v>
      </c>
      <c r="AF1005" s="259">
        <f>+G1005-香港マカオ台湾の患者・海外輸入症例・無症状病原体保有者!B1010</f>
        <v>217</v>
      </c>
    </row>
    <row r="1006" spans="2:32" x14ac:dyDescent="0.55000000000000004">
      <c r="B1006" s="201">
        <v>44829</v>
      </c>
      <c r="C1006" s="47">
        <v>0</v>
      </c>
      <c r="D1006" s="83"/>
      <c r="E1006" s="104"/>
      <c r="F1006" s="56">
        <v>0</v>
      </c>
      <c r="G1006" s="47">
        <v>295</v>
      </c>
      <c r="H1006" s="87">
        <f t="shared" ref="H1006" si="1256">+H1005+G1006</f>
        <v>249684</v>
      </c>
      <c r="I1006" s="87">
        <f t="shared" ref="I1006" si="1257">+H1006-M1006-O1006</f>
        <v>2962</v>
      </c>
      <c r="J1006" s="47">
        <v>5</v>
      </c>
      <c r="K1006" s="55">
        <f t="shared" ref="K1006" si="1258">+J1006+K1005</f>
        <v>41</v>
      </c>
      <c r="L1006" s="47">
        <v>0</v>
      </c>
      <c r="M1006" s="87">
        <f t="shared" ref="M1006" si="1259">+L1006+M1005</f>
        <v>5226</v>
      </c>
      <c r="N1006" s="47">
        <v>280</v>
      </c>
      <c r="O1006" s="87">
        <f t="shared" ref="O1006" si="1260">+N1006+O1005</f>
        <v>241496</v>
      </c>
      <c r="P1006" s="105">
        <f t="shared" ref="P1006" si="1261">+Q1006-Q1005</f>
        <v>17414</v>
      </c>
      <c r="Q1006" s="56">
        <v>5936176</v>
      </c>
      <c r="R1006" s="47">
        <v>12468</v>
      </c>
      <c r="S1006" s="110"/>
      <c r="T1006" s="56">
        <v>136475</v>
      </c>
      <c r="U1006" s="77"/>
      <c r="W1006" s="1">
        <f t="shared" ref="W1006" si="1262">+B1006</f>
        <v>44829</v>
      </c>
      <c r="X1006" s="113">
        <f t="shared" ref="X1006" si="1263">+G1006</f>
        <v>295</v>
      </c>
      <c r="Y1006">
        <f t="shared" ref="Y1006" si="1264">+H1006</f>
        <v>249684</v>
      </c>
      <c r="Z1006" s="114">
        <f t="shared" ref="Z1006" si="1265">+B1006</f>
        <v>44829</v>
      </c>
      <c r="AA1006">
        <f t="shared" ref="AA1006" si="1266">+L1006</f>
        <v>0</v>
      </c>
      <c r="AB1006">
        <f t="shared" ref="AB1006" si="1267">+M1006</f>
        <v>5226</v>
      </c>
      <c r="AC1006">
        <v>374</v>
      </c>
      <c r="AE1006" s="1">
        <f t="shared" ref="AE1006" si="1268">+B1006</f>
        <v>44829</v>
      </c>
      <c r="AF1006" s="259">
        <f>+G1006-香港マカオ台湾の患者・海外輸入症例・無症状病原体保有者!B1011</f>
        <v>295</v>
      </c>
    </row>
    <row r="1007" spans="2:32" x14ac:dyDescent="0.55000000000000004">
      <c r="B1007" s="201">
        <v>44830</v>
      </c>
      <c r="C1007" s="47">
        <v>0</v>
      </c>
      <c r="D1007" s="83"/>
      <c r="E1007" s="104"/>
      <c r="F1007" s="56">
        <v>0</v>
      </c>
      <c r="G1007" s="47">
        <v>245</v>
      </c>
      <c r="H1007" s="87">
        <f t="shared" ref="H1007" si="1269">+H1006+G1007</f>
        <v>249929</v>
      </c>
      <c r="I1007" s="87">
        <f t="shared" ref="I1007" si="1270">+H1007-M1007-O1007</f>
        <v>2966</v>
      </c>
      <c r="J1007" s="47">
        <v>-3</v>
      </c>
      <c r="K1007" s="55">
        <f t="shared" ref="K1007" si="1271">+J1007+K1006</f>
        <v>38</v>
      </c>
      <c r="L1007" s="47">
        <v>0</v>
      </c>
      <c r="M1007" s="87">
        <f t="shared" ref="M1007" si="1272">+L1007+M1006</f>
        <v>5226</v>
      </c>
      <c r="N1007" s="47">
        <v>241</v>
      </c>
      <c r="O1007" s="87">
        <f t="shared" ref="O1007" si="1273">+N1007+O1006</f>
        <v>241737</v>
      </c>
      <c r="P1007" s="105">
        <f t="shared" ref="P1007" si="1274">+Q1007-Q1006</f>
        <v>18864</v>
      </c>
      <c r="Q1007" s="56">
        <v>5955040</v>
      </c>
      <c r="R1007" s="47">
        <v>16289</v>
      </c>
      <c r="S1007" s="110"/>
      <c r="T1007" s="56">
        <v>138983</v>
      </c>
      <c r="U1007" s="77"/>
      <c r="W1007" s="1">
        <f t="shared" ref="W1007" si="1275">+B1007</f>
        <v>44830</v>
      </c>
      <c r="X1007" s="113">
        <f t="shared" ref="X1007" si="1276">+G1007</f>
        <v>245</v>
      </c>
      <c r="Y1007">
        <f t="shared" ref="Y1007" si="1277">+H1007</f>
        <v>249929</v>
      </c>
      <c r="Z1007" s="114">
        <f t="shared" ref="Z1007" si="1278">+B1007</f>
        <v>44830</v>
      </c>
      <c r="AA1007">
        <f t="shared" ref="AA1007" si="1279">+L1007</f>
        <v>0</v>
      </c>
      <c r="AB1007">
        <f t="shared" ref="AB1007" si="1280">+M1007</f>
        <v>5226</v>
      </c>
      <c r="AC1007">
        <v>374</v>
      </c>
      <c r="AE1007" s="1">
        <f t="shared" ref="AE1007" si="1281">+B1007</f>
        <v>44830</v>
      </c>
      <c r="AF1007" s="259">
        <f>+G1007-香港マカオ台湾の患者・海外輸入症例・無症状病原体保有者!B1012</f>
        <v>245</v>
      </c>
    </row>
    <row r="1008" spans="2:32" x14ac:dyDescent="0.55000000000000004">
      <c r="B1008" s="201">
        <v>44831</v>
      </c>
      <c r="C1008" s="47">
        <v>0</v>
      </c>
      <c r="D1008" s="83"/>
      <c r="E1008" s="104"/>
      <c r="F1008" s="56">
        <v>0</v>
      </c>
      <c r="G1008" s="47">
        <v>194</v>
      </c>
      <c r="H1008" s="87">
        <f t="shared" ref="H1008" si="1282">+H1007+G1008</f>
        <v>250123</v>
      </c>
      <c r="I1008" s="87">
        <f t="shared" ref="I1008" si="1283">+H1008-M1008-O1008</f>
        <v>2991</v>
      </c>
      <c r="J1008" s="47">
        <v>2</v>
      </c>
      <c r="K1008" s="55">
        <f t="shared" ref="K1008" si="1284">+J1008+K1007</f>
        <v>40</v>
      </c>
      <c r="L1008" s="47">
        <v>0</v>
      </c>
      <c r="M1008" s="87">
        <f t="shared" ref="M1008" si="1285">+L1008+M1007</f>
        <v>5226</v>
      </c>
      <c r="N1008" s="47">
        <v>169</v>
      </c>
      <c r="O1008" s="87">
        <f t="shared" ref="O1008" si="1286">+N1008+O1007</f>
        <v>241906</v>
      </c>
      <c r="P1008" s="105">
        <f t="shared" ref="P1008" si="1287">+Q1008-Q1007</f>
        <v>17417</v>
      </c>
      <c r="Q1008" s="56">
        <v>5972457</v>
      </c>
      <c r="R1008" s="47">
        <v>10636</v>
      </c>
      <c r="S1008" s="110"/>
      <c r="T1008" s="56">
        <v>145548</v>
      </c>
      <c r="U1008" s="77"/>
      <c r="W1008" s="1">
        <f t="shared" ref="W1008" si="1288">+B1008</f>
        <v>44831</v>
      </c>
      <c r="X1008" s="113">
        <f t="shared" ref="X1008" si="1289">+G1008</f>
        <v>194</v>
      </c>
      <c r="Y1008">
        <f t="shared" ref="Y1008" si="1290">+H1008</f>
        <v>250123</v>
      </c>
      <c r="Z1008" s="114">
        <f t="shared" ref="Z1008" si="1291">+B1008</f>
        <v>44831</v>
      </c>
      <c r="AA1008">
        <f t="shared" ref="AA1008" si="1292">+L1008</f>
        <v>0</v>
      </c>
      <c r="AB1008">
        <f t="shared" ref="AB1008" si="1293">+M1008</f>
        <v>5226</v>
      </c>
      <c r="AC1008">
        <v>374</v>
      </c>
      <c r="AE1008" s="1">
        <f t="shared" ref="AE1008" si="1294">+B1008</f>
        <v>44831</v>
      </c>
      <c r="AF1008" s="259">
        <f>+G1008-香港マカオ台湾の患者・海外輸入症例・無症状病原体保有者!B1013</f>
        <v>-638</v>
      </c>
    </row>
    <row r="1009" spans="2:32" x14ac:dyDescent="0.55000000000000004">
      <c r="B1009" s="201"/>
      <c r="C1009" s="47"/>
      <c r="D1009" s="83"/>
      <c r="E1009" s="104"/>
      <c r="F1009" s="56"/>
      <c r="G1009" s="47"/>
      <c r="H1009" s="87"/>
      <c r="I1009" s="87"/>
      <c r="J1009" s="47"/>
      <c r="K1009" s="55"/>
      <c r="L1009" s="47"/>
      <c r="M1009" s="87"/>
      <c r="N1009" s="47"/>
      <c r="O1009" s="87"/>
      <c r="P1009" s="105"/>
      <c r="Q1009" s="56"/>
      <c r="R1009" s="47"/>
      <c r="S1009" s="110"/>
      <c r="T1009" s="56"/>
      <c r="U1009" s="77"/>
      <c r="W1009" s="1"/>
      <c r="X1009" s="113"/>
      <c r="Z1009" s="114"/>
      <c r="AE1009" s="1"/>
      <c r="AF1009" s="259"/>
    </row>
    <row r="1010" spans="2:32" x14ac:dyDescent="0.55000000000000004">
      <c r="B1010" s="201"/>
      <c r="C1010" s="47"/>
      <c r="D1010" s="83"/>
      <c r="E1010" s="104"/>
      <c r="F1010" s="56"/>
      <c r="G1010" s="47"/>
      <c r="H1010" s="87"/>
      <c r="I1010" s="87"/>
      <c r="J1010" s="47"/>
      <c r="K1010" s="55"/>
      <c r="L1010" s="47"/>
      <c r="M1010" s="87"/>
      <c r="N1010" s="47"/>
      <c r="O1010" s="87"/>
      <c r="P1010" s="105"/>
      <c r="Q1010" s="56"/>
      <c r="R1010" s="47"/>
      <c r="S1010" s="110"/>
      <c r="T1010" s="56"/>
      <c r="U1010" s="77"/>
      <c r="W1010" s="1"/>
      <c r="X1010" s="113"/>
      <c r="Z1010" s="114"/>
      <c r="AE1010" s="1"/>
      <c r="AF1010" s="259"/>
    </row>
    <row r="1011" spans="2:32" ht="18.5" thickBot="1" x14ac:dyDescent="0.6">
      <c r="B1011" s="65"/>
      <c r="C1011" s="58"/>
      <c r="D1011" s="48"/>
      <c r="E1011" s="60"/>
      <c r="F1011" s="59"/>
      <c r="G1011" s="47"/>
      <c r="H1011" s="87"/>
      <c r="I1011" s="87"/>
      <c r="J1011" s="58"/>
      <c r="K1011" s="55"/>
      <c r="L1011" s="47"/>
      <c r="M1011" s="87"/>
      <c r="N1011" s="47"/>
      <c r="O1011" s="87"/>
      <c r="P1011" s="105"/>
      <c r="Q1011" s="59"/>
      <c r="R1011" s="47"/>
      <c r="S1011" s="59"/>
      <c r="T1011" s="59"/>
      <c r="U1011" s="77"/>
      <c r="W1011" s="1"/>
      <c r="X1011" s="113"/>
      <c r="Z1011" s="114"/>
      <c r="AE1011" s="1"/>
      <c r="AF1011" s="259"/>
    </row>
    <row r="1012" spans="2:32" ht="9.5" customHeight="1" thickBot="1" x14ac:dyDescent="0.6">
      <c r="B1012" s="65"/>
      <c r="C1012" s="78"/>
      <c r="D1012" s="79"/>
      <c r="E1012" s="81"/>
      <c r="F1012" s="93"/>
      <c r="G1012" s="78"/>
      <c r="H1012" s="81"/>
      <c r="I1012" s="81"/>
      <c r="J1012" s="78"/>
      <c r="K1012" s="81"/>
      <c r="L1012" s="78"/>
      <c r="M1012" s="81"/>
      <c r="N1012" s="82"/>
      <c r="O1012" s="80"/>
      <c r="P1012" s="92"/>
      <c r="Q1012" s="93"/>
      <c r="R1012" s="112"/>
      <c r="S1012" s="93"/>
      <c r="T1012" s="93"/>
      <c r="U1012" s="66"/>
      <c r="AF1012" s="259"/>
    </row>
    <row r="1013" spans="2:32" x14ac:dyDescent="0.55000000000000004">
      <c r="M1013" s="262">
        <f>SUM(L845:L862)</f>
        <v>503</v>
      </c>
      <c r="AF1013" s="259"/>
    </row>
    <row r="1014" spans="2:32" ht="13" customHeight="1" x14ac:dyDescent="0.55000000000000004">
      <c r="E1014" s="106"/>
      <c r="F1014" s="107"/>
      <c r="G1014" s="106" t="s">
        <v>80</v>
      </c>
      <c r="H1014" s="107"/>
      <c r="I1014" s="107"/>
      <c r="J1014" s="107"/>
      <c r="U1014" s="71"/>
      <c r="AF1014" s="259"/>
    </row>
    <row r="1015" spans="2:32" ht="13" customHeight="1" x14ac:dyDescent="0.55000000000000004">
      <c r="E1015" s="106" t="s">
        <v>98</v>
      </c>
      <c r="F1015" s="107"/>
      <c r="G1015" s="274" t="s">
        <v>79</v>
      </c>
      <c r="H1015" s="275"/>
      <c r="I1015" s="106" t="s">
        <v>106</v>
      </c>
      <c r="J1015" s="107"/>
      <c r="AF1015" s="259"/>
    </row>
    <row r="1016" spans="2:32" ht="13" customHeight="1" x14ac:dyDescent="0.55000000000000004">
      <c r="B1016" s="119"/>
      <c r="E1016" s="108" t="s">
        <v>108</v>
      </c>
      <c r="F1016" s="107"/>
      <c r="G1016" s="108"/>
      <c r="H1016" s="108"/>
      <c r="I1016" s="106" t="s">
        <v>107</v>
      </c>
      <c r="J1016" s="107"/>
      <c r="AF1016" s="259"/>
    </row>
    <row r="1017" spans="2:32" ht="18.5" customHeight="1" x14ac:dyDescent="0.55000000000000004">
      <c r="E1017" s="106" t="s">
        <v>96</v>
      </c>
      <c r="F1017" s="107"/>
      <c r="G1017" s="106" t="s">
        <v>97</v>
      </c>
      <c r="H1017" s="107"/>
      <c r="I1017" s="107"/>
      <c r="J1017" s="107"/>
      <c r="AF1017" s="259"/>
    </row>
    <row r="1018" spans="2:32" ht="13" customHeight="1" x14ac:dyDescent="0.55000000000000004">
      <c r="E1018" s="106" t="s">
        <v>98</v>
      </c>
      <c r="F1018" s="107"/>
      <c r="G1018" s="106" t="s">
        <v>99</v>
      </c>
      <c r="H1018" s="107"/>
      <c r="I1018" s="107"/>
      <c r="J1018" s="107"/>
      <c r="AF1018" s="259"/>
    </row>
    <row r="1019" spans="2:32" ht="13" customHeight="1" x14ac:dyDescent="0.55000000000000004">
      <c r="E1019" s="106" t="s">
        <v>98</v>
      </c>
      <c r="F1019" s="107"/>
      <c r="G1019" s="106" t="s">
        <v>100</v>
      </c>
      <c r="H1019" s="107"/>
      <c r="I1019" s="107"/>
      <c r="J1019" s="107"/>
      <c r="AF1019" s="259"/>
    </row>
    <row r="1020" spans="2:32" ht="13" customHeight="1" x14ac:dyDescent="0.55000000000000004">
      <c r="E1020" s="106" t="s">
        <v>101</v>
      </c>
      <c r="F1020" s="107"/>
      <c r="G1020" s="106" t="s">
        <v>102</v>
      </c>
      <c r="H1020" s="107"/>
      <c r="I1020" s="107"/>
      <c r="J1020" s="107"/>
      <c r="AF1020" s="259"/>
    </row>
    <row r="1021" spans="2:32" ht="13" customHeight="1" x14ac:dyDescent="0.55000000000000004">
      <c r="E1021" s="106" t="s">
        <v>103</v>
      </c>
      <c r="F1021" s="107"/>
      <c r="G1021" s="106" t="s">
        <v>104</v>
      </c>
      <c r="H1021" s="107"/>
      <c r="I1021" s="107"/>
      <c r="J1021" s="107"/>
      <c r="AF1021" s="259"/>
    </row>
    <row r="1022" spans="2:32" x14ac:dyDescent="0.55000000000000004">
      <c r="AF1022" s="259"/>
    </row>
    <row r="1023" spans="2:32" x14ac:dyDescent="0.55000000000000004">
      <c r="AF1023" s="259"/>
    </row>
    <row r="1024" spans="2:32" x14ac:dyDescent="0.55000000000000004">
      <c r="AF1024" s="259"/>
    </row>
    <row r="1025" spans="32:32" x14ac:dyDescent="0.55000000000000004">
      <c r="AF1025" s="259"/>
    </row>
    <row r="1026" spans="32:32" x14ac:dyDescent="0.55000000000000004">
      <c r="AF1026" s="259"/>
    </row>
    <row r="1027" spans="32:32" x14ac:dyDescent="0.55000000000000004">
      <c r="AF1027" s="259"/>
    </row>
    <row r="1028" spans="32:32" x14ac:dyDescent="0.55000000000000004">
      <c r="AF1028" s="259"/>
    </row>
    <row r="1029" spans="32:32" x14ac:dyDescent="0.55000000000000004">
      <c r="AF1029" s="259"/>
    </row>
    <row r="1030" spans="32:32" x14ac:dyDescent="0.55000000000000004">
      <c r="AF1030" s="259"/>
    </row>
  </sheetData>
  <mergeCells count="12">
    <mergeCell ref="G1015:H101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21"/>
  <sheetViews>
    <sheetView topLeftCell="A6" zoomScaleNormal="100" workbookViewId="0">
      <pane xSplit="1" ySplit="2" topLeftCell="B999" activePane="bottomRight" state="frozen"/>
      <selection activeCell="A6" sqref="A6"/>
      <selection pane="topRight" activeCell="B6" sqref="B6"/>
      <selection pane="bottomLeft" activeCell="A8" sqref="A8"/>
      <selection pane="bottomRight" activeCell="T1012" sqref="T1012"/>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7.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07"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1007" si="3180">+AW961+1</f>
        <v>801</v>
      </c>
      <c r="AX962" s="216">
        <f t="shared" si="3134"/>
        <v>44786</v>
      </c>
      <c r="AY962" s="5">
        <v>0</v>
      </c>
      <c r="AZ962" s="217">
        <f t="shared" si="3135"/>
        <v>2538</v>
      </c>
      <c r="BA962" s="217">
        <f t="shared" ref="BA962:BA1007" si="3181">+BA958+1</f>
        <v>448</v>
      </c>
      <c r="BB962" s="119">
        <v>0</v>
      </c>
      <c r="BC962" s="26">
        <f t="shared" si="3136"/>
        <v>1648</v>
      </c>
      <c r="BD962" s="217">
        <f t="shared" ref="BD962:BD1007"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9" ht="18" customHeight="1" x14ac:dyDescent="0.55000000000000004">
      <c r="A993" s="167">
        <v>44817</v>
      </c>
      <c r="B993" s="219">
        <v>41</v>
      </c>
      <c r="C993" s="142">
        <f t="shared" ref="C993" si="4890">+B993+C992</f>
        <v>23169</v>
      </c>
      <c r="D993" s="261">
        <f t="shared" ref="D993" si="4891">+C993-F993</f>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3179"/>
        <v>805</v>
      </c>
      <c r="Z993" s="74">
        <f t="shared" ref="Z993" si="4892">+A993</f>
        <v>44817</v>
      </c>
      <c r="AA993" s="210">
        <f t="shared" ref="AA993" si="4893">+AF993+AL993+AR993</f>
        <v>6157418</v>
      </c>
      <c r="AB993" s="210">
        <f t="shared" ref="AB993" si="4894">+AH993+AN993+AT993</f>
        <v>93629</v>
      </c>
      <c r="AC993" s="211">
        <f t="shared" ref="AC993" si="4895">+AJ993+AP993+AV993</f>
        <v>20155</v>
      </c>
      <c r="AD993" s="170">
        <f t="shared" ref="AD993" si="4896">+AF993-AF992</f>
        <v>960</v>
      </c>
      <c r="AE993" s="222">
        <f t="shared" ref="AE993" si="4897">+AE992+AD993</f>
        <v>400737</v>
      </c>
      <c r="AF993" s="143">
        <v>401942</v>
      </c>
      <c r="AG993" s="171">
        <f t="shared" ref="AG993" si="4898">+AH993-AH992</f>
        <v>187</v>
      </c>
      <c r="AH993" s="143">
        <v>79100</v>
      </c>
      <c r="AI993" s="171">
        <f t="shared" ref="AI993" si="4899">+AJ993-AJ992</f>
        <v>10</v>
      </c>
      <c r="AJ993" s="172">
        <v>9820</v>
      </c>
      <c r="AK993" s="173">
        <f t="shared" ref="AK993" si="4900">+AL993-AL992</f>
        <v>0</v>
      </c>
      <c r="AL993" s="143">
        <v>793</v>
      </c>
      <c r="AM993" s="173">
        <f t="shared" ref="AM993" si="4901">+AN993-AN992</f>
        <v>0</v>
      </c>
      <c r="AN993" s="143">
        <v>787</v>
      </c>
      <c r="AO993" s="171">
        <f t="shared" ref="AO993" si="4902">+AP993-AP992</f>
        <v>0</v>
      </c>
      <c r="AP993" s="174">
        <v>6</v>
      </c>
      <c r="AQ993" s="173">
        <f t="shared" ref="AQ993" si="4903">+AR993-AR992</f>
        <v>46995</v>
      </c>
      <c r="AR993" s="143">
        <v>5754683</v>
      </c>
      <c r="AS993" s="171">
        <f t="shared" ref="AS993" si="4904">+AT993-AT992</f>
        <v>0</v>
      </c>
      <c r="AT993" s="143">
        <v>13742</v>
      </c>
      <c r="AU993" s="171">
        <f t="shared" ref="AU993" si="4905">+AV993-AV992</f>
        <v>17</v>
      </c>
      <c r="AV993" s="175">
        <v>10329</v>
      </c>
      <c r="AW993" s="217">
        <f t="shared" si="3180"/>
        <v>832</v>
      </c>
      <c r="AX993" s="216">
        <f t="shared" ref="AX993" si="4906">+A993</f>
        <v>44817</v>
      </c>
      <c r="AY993" s="5">
        <v>18</v>
      </c>
      <c r="AZ993" s="217">
        <f t="shared" ref="AZ993" si="4907">+AZ992+AY993</f>
        <v>2671</v>
      </c>
      <c r="BA993" s="217">
        <f t="shared" si="3181"/>
        <v>455</v>
      </c>
      <c r="BB993" s="119">
        <v>0</v>
      </c>
      <c r="BC993" s="26">
        <f t="shared" ref="BC993" si="4908">+BC992+BB993</f>
        <v>1666</v>
      </c>
      <c r="BD993" s="217">
        <f t="shared" si="3182"/>
        <v>490</v>
      </c>
      <c r="BE993" s="209">
        <f t="shared" ref="BE993" si="4909">+Z993</f>
        <v>44817</v>
      </c>
      <c r="BF993" s="120">
        <f t="shared" ref="BF993" si="4910">+B993</f>
        <v>41</v>
      </c>
      <c r="BG993" s="120">
        <f t="shared" ref="BG993" si="4911">+BI993</f>
        <v>23169</v>
      </c>
      <c r="BH993" s="209">
        <f t="shared" ref="BH993" si="4912">+A993</f>
        <v>44817</v>
      </c>
      <c r="BI993" s="120">
        <f t="shared" ref="BI993" si="4913">+C993</f>
        <v>23169</v>
      </c>
      <c r="BJ993" s="1">
        <f t="shared" ref="BJ993" si="4914">+BE993</f>
        <v>44817</v>
      </c>
      <c r="BK993">
        <f t="shared" ref="BK993" si="4915">+BM993-BL993</f>
        <v>762</v>
      </c>
      <c r="BL993">
        <f t="shared" ref="BL993" si="4916">+M993</f>
        <v>63</v>
      </c>
      <c r="BM993">
        <f t="shared" ref="BM993" si="4917">+L993</f>
        <v>825</v>
      </c>
      <c r="BN993" s="1">
        <f t="shared" ref="BN993" si="4918">+BJ993</f>
        <v>44817</v>
      </c>
      <c r="BO993">
        <f t="shared" ref="BO993" si="4919">+BO989+BM993</f>
        <v>202769</v>
      </c>
      <c r="BP993">
        <f t="shared" ref="BP993" si="4920">+BP989+BL993</f>
        <v>11145</v>
      </c>
      <c r="BQ993" s="167">
        <f t="shared" ref="BQ993" si="4921">+A993</f>
        <v>44817</v>
      </c>
      <c r="BR993">
        <f t="shared" ref="BR993" si="4922">+AF993</f>
        <v>401942</v>
      </c>
      <c r="BS993">
        <f t="shared" ref="BS993" si="4923">+AH993</f>
        <v>79100</v>
      </c>
      <c r="BT993">
        <f t="shared" ref="BT993" si="4924">+AJ993</f>
        <v>9820</v>
      </c>
      <c r="BU993">
        <v>15</v>
      </c>
      <c r="BV993">
        <f t="shared" ref="BV993" si="4925">+AD993</f>
        <v>960</v>
      </c>
      <c r="BW993">
        <f t="shared" ref="BW993" si="4926">+BW989+BV993</f>
        <v>93218</v>
      </c>
      <c r="BX993" s="167">
        <f t="shared" ref="BX993" si="4927">+A993</f>
        <v>44817</v>
      </c>
      <c r="BY993">
        <f t="shared" ref="BY993" si="4928">+AL993</f>
        <v>793</v>
      </c>
      <c r="BZ993">
        <f t="shared" ref="BZ993" si="4929">+AN993</f>
        <v>787</v>
      </c>
      <c r="CA993">
        <f t="shared" ref="CA993" si="4930">+AP993</f>
        <v>6</v>
      </c>
      <c r="CB993" s="167">
        <f t="shared" ref="CB993" si="4931">+A993</f>
        <v>44817</v>
      </c>
      <c r="CC993">
        <f t="shared" ref="CC993" si="4932">+AR993</f>
        <v>5754683</v>
      </c>
      <c r="CD993">
        <f t="shared" ref="CD993" si="4933">+AT993</f>
        <v>13742</v>
      </c>
      <c r="CE993">
        <f t="shared" ref="CE993" si="4934">+AV993</f>
        <v>10329</v>
      </c>
      <c r="CF993" s="167">
        <f t="shared" ref="CF993" si="4935">+A993</f>
        <v>44817</v>
      </c>
      <c r="CG993">
        <f t="shared" ref="CG993" si="4936">+AQ993</f>
        <v>46995</v>
      </c>
      <c r="CH993">
        <f t="shared" ref="CH993" si="4937">+AU993</f>
        <v>17</v>
      </c>
      <c r="CI993" s="167">
        <f t="shared" ref="CI993" si="4938">+A993</f>
        <v>44817</v>
      </c>
      <c r="CJ993">
        <f t="shared" ref="CJ993" si="4939">+AD993</f>
        <v>960</v>
      </c>
      <c r="CK993">
        <f t="shared" ref="CK993" si="4940">+AG993</f>
        <v>187</v>
      </c>
      <c r="CL993" s="167">
        <f t="shared" ref="CL993" si="4941">+A993</f>
        <v>44817</v>
      </c>
      <c r="CM993">
        <f t="shared" ref="CM993" si="4942">+AI993</f>
        <v>10</v>
      </c>
      <c r="CN993" s="1">
        <f t="shared" ref="CN993" si="4943">+Z993</f>
        <v>44817</v>
      </c>
      <c r="CO993" s="253">
        <f t="shared" ref="CO993" si="4944">+AD993</f>
        <v>960</v>
      </c>
      <c r="CP993" s="1">
        <f t="shared" ref="CP993" si="4945">+Z993</f>
        <v>44817</v>
      </c>
      <c r="CQ993" s="254">
        <f t="shared" ref="CQ993" si="4946">+AI993</f>
        <v>10</v>
      </c>
      <c r="CR993" s="167">
        <f t="shared" ref="CR993" si="4947">+A993</f>
        <v>44817</v>
      </c>
      <c r="CS993">
        <f t="shared" ref="CS993" si="4948">+AQ993</f>
        <v>46995</v>
      </c>
      <c r="CT993">
        <f t="shared" ref="CT993" si="4949">+AU993</f>
        <v>17</v>
      </c>
      <c r="CU993">
        <f t="shared" ref="CU993" si="4950">+AS993</f>
        <v>0</v>
      </c>
    </row>
    <row r="994" spans="1:99" ht="18" customHeight="1" x14ac:dyDescent="0.55000000000000004">
      <c r="A994" s="167">
        <v>44818</v>
      </c>
      <c r="B994" s="219">
        <v>41</v>
      </c>
      <c r="C994" s="142">
        <f t="shared" ref="C994" si="4951">+B994+C993</f>
        <v>23210</v>
      </c>
      <c r="D994" s="261">
        <f t="shared" ref="D994" si="4952">+C994-F994</f>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3179"/>
        <v>806</v>
      </c>
      <c r="Z994" s="74">
        <f t="shared" ref="Z994" si="4953">+A994</f>
        <v>44818</v>
      </c>
      <c r="AA994" s="210">
        <f t="shared" ref="AA994" si="4954">+AF994+AL994+AR994</f>
        <v>6208064</v>
      </c>
      <c r="AB994" s="210">
        <f t="shared" ref="AB994" si="4955">+AH994+AN994+AT994</f>
        <v>93955</v>
      </c>
      <c r="AC994" s="211">
        <f t="shared" ref="AC994" si="4956">+AJ994+AP994+AV994</f>
        <v>20202</v>
      </c>
      <c r="AD994" s="170">
        <f t="shared" ref="AD994" si="4957">+AF994-AF993</f>
        <v>986</v>
      </c>
      <c r="AE994" s="222">
        <f t="shared" ref="AE994" si="4958">+AE993+AD994</f>
        <v>401723</v>
      </c>
      <c r="AF994" s="143">
        <v>402928</v>
      </c>
      <c r="AG994" s="171">
        <f t="shared" ref="AG994" si="4959">+AH994-AH993</f>
        <v>326</v>
      </c>
      <c r="AH994" s="143">
        <v>79426</v>
      </c>
      <c r="AI994" s="171">
        <f t="shared" ref="AI994" si="4960">+AJ994-AJ993</f>
        <v>10</v>
      </c>
      <c r="AJ994" s="172">
        <v>9830</v>
      </c>
      <c r="AK994" s="173">
        <f t="shared" ref="AK994" si="4961">+AL994-AL993</f>
        <v>0</v>
      </c>
      <c r="AL994" s="143">
        <v>793</v>
      </c>
      <c r="AM994" s="173">
        <f t="shared" ref="AM994" si="4962">+AN994-AN993</f>
        <v>0</v>
      </c>
      <c r="AN994" s="143">
        <v>787</v>
      </c>
      <c r="AO994" s="171">
        <f t="shared" ref="AO994" si="4963">+AP994-AP993</f>
        <v>0</v>
      </c>
      <c r="AP994" s="174">
        <v>6</v>
      </c>
      <c r="AQ994" s="173">
        <f t="shared" ref="AQ994" si="4964">+AR994-AR993</f>
        <v>49660</v>
      </c>
      <c r="AR994" s="143">
        <v>5804343</v>
      </c>
      <c r="AS994" s="171">
        <f t="shared" ref="AS994" si="4965">+AT994-AT993</f>
        <v>0</v>
      </c>
      <c r="AT994" s="143">
        <v>13742</v>
      </c>
      <c r="AU994" s="171">
        <f t="shared" ref="AU994" si="4966">+AV994-AV993</f>
        <v>37</v>
      </c>
      <c r="AV994" s="175">
        <v>10366</v>
      </c>
      <c r="AW994" s="217">
        <f t="shared" si="3180"/>
        <v>833</v>
      </c>
      <c r="AX994" s="216">
        <f t="shared" ref="AX994" si="4967">+A994</f>
        <v>44818</v>
      </c>
      <c r="AY994" s="5">
        <v>2</v>
      </c>
      <c r="AZ994" s="217">
        <f t="shared" ref="AZ994" si="4968">+AZ993+AY994</f>
        <v>2673</v>
      </c>
      <c r="BA994" s="217">
        <f t="shared" si="3181"/>
        <v>456</v>
      </c>
      <c r="BB994" s="119">
        <v>0</v>
      </c>
      <c r="BC994" s="26">
        <f t="shared" ref="BC994" si="4969">+BC993+BB994</f>
        <v>1666</v>
      </c>
      <c r="BD994" s="217">
        <f t="shared" si="3182"/>
        <v>491</v>
      </c>
      <c r="BE994" s="209">
        <f t="shared" ref="BE994" si="4970">+Z994</f>
        <v>44818</v>
      </c>
      <c r="BF994" s="120">
        <f t="shared" ref="BF994" si="4971">+B994</f>
        <v>41</v>
      </c>
      <c r="BG994" s="120">
        <f t="shared" ref="BG994" si="4972">+BI994</f>
        <v>23210</v>
      </c>
      <c r="BH994" s="209">
        <f t="shared" ref="BH994" si="4973">+A994</f>
        <v>44818</v>
      </c>
      <c r="BI994" s="120">
        <f t="shared" ref="BI994" si="4974">+C994</f>
        <v>23210</v>
      </c>
      <c r="BJ994" s="1">
        <f t="shared" ref="BJ994" si="4975">+BE994</f>
        <v>44818</v>
      </c>
      <c r="BK994">
        <f t="shared" ref="BK994" si="4976">+BM994-BL994</f>
        <v>823</v>
      </c>
      <c r="BL994">
        <f t="shared" ref="BL994" si="4977">+M994</f>
        <v>93</v>
      </c>
      <c r="BM994">
        <f t="shared" ref="BM994" si="4978">+L994</f>
        <v>916</v>
      </c>
      <c r="BN994" s="1">
        <f t="shared" ref="BN994" si="4979">+BJ994</f>
        <v>44818</v>
      </c>
      <c r="BO994">
        <f t="shared" ref="BO994" si="4980">+BO990+BM994</f>
        <v>195248</v>
      </c>
      <c r="BP994">
        <f t="shared" ref="BP994" si="4981">+BP990+BL994</f>
        <v>11284</v>
      </c>
      <c r="BQ994" s="167">
        <f t="shared" ref="BQ994" si="4982">+A994</f>
        <v>44818</v>
      </c>
      <c r="BR994">
        <f t="shared" ref="BR994" si="4983">+AF994</f>
        <v>402928</v>
      </c>
      <c r="BS994">
        <f t="shared" ref="BS994" si="4984">+AH994</f>
        <v>79426</v>
      </c>
      <c r="BT994">
        <f t="shared" ref="BT994" si="4985">+AJ994</f>
        <v>9830</v>
      </c>
      <c r="BU994">
        <v>15</v>
      </c>
      <c r="BV994">
        <f t="shared" ref="BV994" si="4986">+AD994</f>
        <v>986</v>
      </c>
      <c r="BW994">
        <f t="shared" ref="BW994" si="4987">+BW990+BV994</f>
        <v>105850</v>
      </c>
      <c r="BX994" s="167">
        <f t="shared" ref="BX994" si="4988">+A994</f>
        <v>44818</v>
      </c>
      <c r="BY994">
        <f t="shared" ref="BY994" si="4989">+AL994</f>
        <v>793</v>
      </c>
      <c r="BZ994">
        <f t="shared" ref="BZ994" si="4990">+AN994</f>
        <v>787</v>
      </c>
      <c r="CA994">
        <f t="shared" ref="CA994" si="4991">+AP994</f>
        <v>6</v>
      </c>
      <c r="CB994" s="167">
        <f t="shared" ref="CB994" si="4992">+A994</f>
        <v>44818</v>
      </c>
      <c r="CC994">
        <f t="shared" ref="CC994" si="4993">+AR994</f>
        <v>5804343</v>
      </c>
      <c r="CD994">
        <f t="shared" ref="CD994" si="4994">+AT994</f>
        <v>13742</v>
      </c>
      <c r="CE994">
        <f t="shared" ref="CE994" si="4995">+AV994</f>
        <v>10366</v>
      </c>
      <c r="CF994" s="167">
        <f t="shared" ref="CF994" si="4996">+A994</f>
        <v>44818</v>
      </c>
      <c r="CG994">
        <f t="shared" ref="CG994" si="4997">+AQ994</f>
        <v>49660</v>
      </c>
      <c r="CH994">
        <f t="shared" ref="CH994" si="4998">+AU994</f>
        <v>37</v>
      </c>
      <c r="CI994" s="167">
        <f t="shared" ref="CI994" si="4999">+A994</f>
        <v>44818</v>
      </c>
      <c r="CJ994">
        <f t="shared" ref="CJ994" si="5000">+AD994</f>
        <v>986</v>
      </c>
      <c r="CK994">
        <f t="shared" ref="CK994" si="5001">+AG994</f>
        <v>326</v>
      </c>
      <c r="CL994" s="167">
        <f t="shared" ref="CL994" si="5002">+A994</f>
        <v>44818</v>
      </c>
      <c r="CM994">
        <f t="shared" ref="CM994" si="5003">+AI994</f>
        <v>10</v>
      </c>
      <c r="CN994" s="1">
        <f t="shared" ref="CN994" si="5004">+Z994</f>
        <v>44818</v>
      </c>
      <c r="CO994" s="253">
        <f t="shared" ref="CO994" si="5005">+AD994</f>
        <v>986</v>
      </c>
      <c r="CP994" s="1">
        <f t="shared" ref="CP994" si="5006">+Z994</f>
        <v>44818</v>
      </c>
      <c r="CQ994" s="254">
        <f t="shared" ref="CQ994" si="5007">+AI994</f>
        <v>10</v>
      </c>
      <c r="CR994" s="167">
        <f t="shared" ref="CR994" si="5008">+A994</f>
        <v>44818</v>
      </c>
      <c r="CS994">
        <f t="shared" ref="CS994" si="5009">+AQ994</f>
        <v>49660</v>
      </c>
      <c r="CT994">
        <f t="shared" ref="CT994" si="5010">+AU994</f>
        <v>37</v>
      </c>
      <c r="CU994">
        <f t="shared" ref="CU994" si="5011">+AS994</f>
        <v>0</v>
      </c>
    </row>
    <row r="995" spans="1:99" ht="18" customHeight="1" x14ac:dyDescent="0.55000000000000004">
      <c r="A995" s="167">
        <v>44819</v>
      </c>
      <c r="B995" s="219">
        <v>59</v>
      </c>
      <c r="C995" s="142">
        <f t="shared" ref="C995" si="5012">+B995+C994</f>
        <v>23269</v>
      </c>
      <c r="D995" s="261">
        <f t="shared" ref="D995" si="5013">+C995-F995</f>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3179"/>
        <v>807</v>
      </c>
      <c r="Z995" s="74">
        <f t="shared" ref="Z995" si="5014">+A995</f>
        <v>44819</v>
      </c>
      <c r="AA995" s="210">
        <f t="shared" ref="AA995" si="5015">+AF995+AL995+AR995</f>
        <v>6254594</v>
      </c>
      <c r="AB995" s="210">
        <f t="shared" ref="AB995" si="5016">+AH995+AN995+AT995</f>
        <v>94357</v>
      </c>
      <c r="AC995" s="211">
        <f t="shared" ref="AC995" si="5017">+AJ995+AP995+AV995</f>
        <v>20265</v>
      </c>
      <c r="AD995" s="170">
        <f t="shared" ref="AD995" si="5018">+AF995-AF994</f>
        <v>1125</v>
      </c>
      <c r="AE995" s="222">
        <f t="shared" ref="AE995" si="5019">+AE994+AD995</f>
        <v>402848</v>
      </c>
      <c r="AF995" s="143">
        <v>404053</v>
      </c>
      <c r="AG995" s="171">
        <f t="shared" ref="AG995" si="5020">+AH995-AH994</f>
        <v>402</v>
      </c>
      <c r="AH995" s="143">
        <v>79828</v>
      </c>
      <c r="AI995" s="171">
        <f t="shared" ref="AI995" si="5021">+AJ995-AJ994</f>
        <v>6</v>
      </c>
      <c r="AJ995" s="172">
        <v>9836</v>
      </c>
      <c r="AK995" s="173">
        <f t="shared" ref="AK995" si="5022">+AL995-AL994</f>
        <v>0</v>
      </c>
      <c r="AL995" s="143">
        <v>793</v>
      </c>
      <c r="AM995" s="173">
        <f t="shared" ref="AM995" si="5023">+AN995-AN994</f>
        <v>0</v>
      </c>
      <c r="AN995" s="143">
        <v>787</v>
      </c>
      <c r="AO995" s="171">
        <f t="shared" ref="AO995" si="5024">+AP995-AP994</f>
        <v>0</v>
      </c>
      <c r="AP995" s="174">
        <v>6</v>
      </c>
      <c r="AQ995" s="173">
        <f t="shared" ref="AQ995" si="5025">+AR995-AR994</f>
        <v>45405</v>
      </c>
      <c r="AR995" s="143">
        <v>5849748</v>
      </c>
      <c r="AS995" s="171">
        <f t="shared" ref="AS995" si="5026">+AT995-AT994</f>
        <v>0</v>
      </c>
      <c r="AT995" s="143">
        <v>13742</v>
      </c>
      <c r="AU995" s="171">
        <f t="shared" ref="AU995" si="5027">+AV995-AV994</f>
        <v>57</v>
      </c>
      <c r="AV995" s="175">
        <v>10423</v>
      </c>
      <c r="AW995" s="217">
        <f t="shared" si="3180"/>
        <v>834</v>
      </c>
      <c r="AX995" s="216">
        <f t="shared" ref="AX995" si="5028">+A995</f>
        <v>44819</v>
      </c>
      <c r="AY995" s="5">
        <v>2</v>
      </c>
      <c r="AZ995" s="217">
        <f t="shared" ref="AZ995" si="5029">+AZ994+AY995</f>
        <v>2675</v>
      </c>
      <c r="BA995" s="217">
        <f t="shared" si="3181"/>
        <v>454</v>
      </c>
      <c r="BB995" s="119">
        <v>0</v>
      </c>
      <c r="BC995" s="26">
        <f t="shared" ref="BC995" si="5030">+BC994+BB995</f>
        <v>1666</v>
      </c>
      <c r="BD995" s="217">
        <f t="shared" si="3182"/>
        <v>489</v>
      </c>
      <c r="BE995" s="209">
        <f t="shared" ref="BE995" si="5031">+Z995</f>
        <v>44819</v>
      </c>
      <c r="BF995" s="120">
        <f t="shared" ref="BF995" si="5032">+B995</f>
        <v>59</v>
      </c>
      <c r="BG995" s="120">
        <f t="shared" ref="BG995" si="5033">+BI995</f>
        <v>23269</v>
      </c>
      <c r="BH995" s="209">
        <f t="shared" ref="BH995" si="5034">+A995</f>
        <v>44819</v>
      </c>
      <c r="BI995" s="120">
        <f t="shared" ref="BI995" si="5035">+C995</f>
        <v>23269</v>
      </c>
      <c r="BJ995" s="1">
        <f t="shared" ref="BJ995" si="5036">+BE995</f>
        <v>44819</v>
      </c>
      <c r="BK995">
        <f t="shared" ref="BK995" si="5037">+BM995-BL995</f>
        <v>746</v>
      </c>
      <c r="BL995">
        <f t="shared" ref="BL995" si="5038">+M995</f>
        <v>79</v>
      </c>
      <c r="BM995">
        <f t="shared" ref="BM995" si="5039">+L995</f>
        <v>825</v>
      </c>
      <c r="BN995" s="1">
        <f t="shared" ref="BN995" si="5040">+BJ995</f>
        <v>44819</v>
      </c>
      <c r="BO995">
        <f t="shared" ref="BO995" si="5041">+BO991+BM995</f>
        <v>197808</v>
      </c>
      <c r="BP995">
        <f t="shared" ref="BP995" si="5042">+BP991+BL995</f>
        <v>11243</v>
      </c>
      <c r="BQ995" s="167">
        <f t="shared" ref="BQ995" si="5043">+A995</f>
        <v>44819</v>
      </c>
      <c r="BR995">
        <f t="shared" ref="BR995" si="5044">+AF995</f>
        <v>404053</v>
      </c>
      <c r="BS995">
        <f t="shared" ref="BS995" si="5045">+AH995</f>
        <v>79828</v>
      </c>
      <c r="BT995">
        <f t="shared" ref="BT995" si="5046">+AJ995</f>
        <v>9836</v>
      </c>
      <c r="BU995">
        <v>15</v>
      </c>
      <c r="BV995">
        <f t="shared" ref="BV995" si="5047">+AD995</f>
        <v>1125</v>
      </c>
      <c r="BW995">
        <f t="shared" ref="BW995" si="5048">+BW991+BV995</f>
        <v>91579</v>
      </c>
      <c r="BX995" s="167">
        <f t="shared" ref="BX995" si="5049">+A995</f>
        <v>44819</v>
      </c>
      <c r="BY995">
        <f t="shared" ref="BY995" si="5050">+AL995</f>
        <v>793</v>
      </c>
      <c r="BZ995">
        <f t="shared" ref="BZ995" si="5051">+AN995</f>
        <v>787</v>
      </c>
      <c r="CA995">
        <f t="shared" ref="CA995" si="5052">+AP995</f>
        <v>6</v>
      </c>
      <c r="CB995" s="167">
        <f t="shared" ref="CB995" si="5053">+A995</f>
        <v>44819</v>
      </c>
      <c r="CC995">
        <f t="shared" ref="CC995" si="5054">+AR995</f>
        <v>5849748</v>
      </c>
      <c r="CD995">
        <f t="shared" ref="CD995" si="5055">+AT995</f>
        <v>13742</v>
      </c>
      <c r="CE995">
        <f t="shared" ref="CE995" si="5056">+AV995</f>
        <v>10423</v>
      </c>
      <c r="CF995" s="167">
        <f t="shared" ref="CF995" si="5057">+A995</f>
        <v>44819</v>
      </c>
      <c r="CG995">
        <f t="shared" ref="CG995" si="5058">+AQ995</f>
        <v>45405</v>
      </c>
      <c r="CH995">
        <f t="shared" ref="CH995" si="5059">+AU995</f>
        <v>57</v>
      </c>
      <c r="CI995" s="167">
        <f t="shared" ref="CI995" si="5060">+A995</f>
        <v>44819</v>
      </c>
      <c r="CJ995">
        <f t="shared" ref="CJ995" si="5061">+AD995</f>
        <v>1125</v>
      </c>
      <c r="CK995">
        <f t="shared" ref="CK995" si="5062">+AG995</f>
        <v>402</v>
      </c>
      <c r="CL995" s="167">
        <f t="shared" ref="CL995" si="5063">+A995</f>
        <v>44819</v>
      </c>
      <c r="CM995">
        <f t="shared" ref="CM995" si="5064">+AI995</f>
        <v>6</v>
      </c>
      <c r="CN995" s="1">
        <f t="shared" ref="CN995" si="5065">+Z995</f>
        <v>44819</v>
      </c>
      <c r="CO995" s="253">
        <f t="shared" ref="CO995" si="5066">+AD995</f>
        <v>1125</v>
      </c>
      <c r="CP995" s="1">
        <f t="shared" ref="CP995" si="5067">+Z995</f>
        <v>44819</v>
      </c>
      <c r="CQ995" s="254">
        <f t="shared" ref="CQ995" si="5068">+AI995</f>
        <v>6</v>
      </c>
      <c r="CR995" s="167">
        <f t="shared" ref="CR995" si="5069">+A995</f>
        <v>44819</v>
      </c>
      <c r="CS995">
        <f t="shared" ref="CS995" si="5070">+AQ995</f>
        <v>45405</v>
      </c>
      <c r="CT995">
        <f t="shared" ref="CT995" si="5071">+AU995</f>
        <v>57</v>
      </c>
      <c r="CU995">
        <f t="shared" ref="CU995" si="5072">+AS995</f>
        <v>0</v>
      </c>
    </row>
    <row r="996" spans="1:99" ht="18" customHeight="1" x14ac:dyDescent="0.55000000000000004">
      <c r="A996" s="167">
        <v>44820</v>
      </c>
      <c r="B996" s="219">
        <v>64</v>
      </c>
      <c r="C996" s="142">
        <f t="shared" ref="C996" si="5073">+B996+C995</f>
        <v>23333</v>
      </c>
      <c r="D996" s="261">
        <f t="shared" ref="D996" si="5074">+C996-F996</f>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3179"/>
        <v>808</v>
      </c>
      <c r="Z996" s="74">
        <f t="shared" ref="Z996" si="5075">+A996</f>
        <v>44820</v>
      </c>
      <c r="AA996" s="210">
        <f t="shared" ref="AA996" si="5076">+AF996+AL996+AR996</f>
        <v>6297209</v>
      </c>
      <c r="AB996" s="210">
        <f t="shared" ref="AB996" si="5077">+AH996+AN996+AT996</f>
        <v>94748</v>
      </c>
      <c r="AC996" s="211">
        <f t="shared" ref="AC996" si="5078">+AJ996+AP996+AV996</f>
        <v>20327</v>
      </c>
      <c r="AD996" s="170">
        <f t="shared" ref="AD996" si="5079">+AF996-AF995</f>
        <v>1008</v>
      </c>
      <c r="AE996" s="222">
        <f t="shared" ref="AE996" si="5080">+AE995+AD996</f>
        <v>403856</v>
      </c>
      <c r="AF996" s="143">
        <v>405061</v>
      </c>
      <c r="AG996" s="171">
        <f t="shared" ref="AG996" si="5081">+AH996-AH995</f>
        <v>391</v>
      </c>
      <c r="AH996" s="143">
        <v>80219</v>
      </c>
      <c r="AI996" s="171">
        <f t="shared" ref="AI996" si="5082">+AJ996-AJ995</f>
        <v>16</v>
      </c>
      <c r="AJ996" s="172">
        <v>9852</v>
      </c>
      <c r="AK996" s="173">
        <f t="shared" ref="AK996" si="5083">+AL996-AL995</f>
        <v>0</v>
      </c>
      <c r="AL996" s="143">
        <v>793</v>
      </c>
      <c r="AM996" s="173">
        <f t="shared" ref="AM996" si="5084">+AN996-AN995</f>
        <v>0</v>
      </c>
      <c r="AN996" s="143">
        <v>787</v>
      </c>
      <c r="AO996" s="171">
        <f t="shared" ref="AO996" si="5085">+AP996-AP995</f>
        <v>0</v>
      </c>
      <c r="AP996" s="174">
        <v>6</v>
      </c>
      <c r="AQ996" s="173">
        <f t="shared" ref="AQ996" si="5086">+AR996-AR995</f>
        <v>41607</v>
      </c>
      <c r="AR996" s="143">
        <v>5891355</v>
      </c>
      <c r="AS996" s="171">
        <f t="shared" ref="AS996" si="5087">+AT996-AT995</f>
        <v>0</v>
      </c>
      <c r="AT996" s="143">
        <v>13742</v>
      </c>
      <c r="AU996" s="171">
        <f t="shared" ref="AU996" si="5088">+AV996-AV995</f>
        <v>46</v>
      </c>
      <c r="AV996" s="175">
        <v>10469</v>
      </c>
      <c r="AW996" s="217">
        <f t="shared" si="3180"/>
        <v>835</v>
      </c>
      <c r="AX996" s="216">
        <f t="shared" ref="AX996" si="5089">+A996</f>
        <v>44820</v>
      </c>
      <c r="AY996" s="5">
        <v>0</v>
      </c>
      <c r="AZ996" s="217">
        <f t="shared" ref="AZ996" si="5090">+AZ995+AY996</f>
        <v>2675</v>
      </c>
      <c r="BA996" s="217">
        <f t="shared" si="3181"/>
        <v>455</v>
      </c>
      <c r="BB996" s="119">
        <v>0</v>
      </c>
      <c r="BC996" s="26">
        <f t="shared" ref="BC996" si="5091">+BC995+BB996</f>
        <v>1666</v>
      </c>
      <c r="BD996" s="217">
        <f t="shared" si="3182"/>
        <v>490</v>
      </c>
      <c r="BE996" s="209">
        <f t="shared" ref="BE996" si="5092">+Z996</f>
        <v>44820</v>
      </c>
      <c r="BF996" s="120">
        <f t="shared" ref="BF996" si="5093">+B996</f>
        <v>64</v>
      </c>
      <c r="BG996" s="120">
        <f t="shared" ref="BG996" si="5094">+BI996</f>
        <v>23333</v>
      </c>
      <c r="BH996" s="209">
        <f t="shared" ref="BH996" si="5095">+A996</f>
        <v>44820</v>
      </c>
      <c r="BI996" s="120">
        <f t="shared" ref="BI996" si="5096">+C996</f>
        <v>23333</v>
      </c>
      <c r="BJ996" s="1">
        <f t="shared" ref="BJ996" si="5097">+BE996</f>
        <v>44820</v>
      </c>
      <c r="BK996">
        <f t="shared" ref="BK996" si="5098">+BM996-BL996</f>
        <v>505</v>
      </c>
      <c r="BL996">
        <f t="shared" ref="BL996" si="5099">+M996</f>
        <v>73</v>
      </c>
      <c r="BM996">
        <f t="shared" ref="BM996" si="5100">+L996</f>
        <v>578</v>
      </c>
      <c r="BN996" s="1">
        <f t="shared" ref="BN996" si="5101">+BJ996</f>
        <v>44820</v>
      </c>
      <c r="BO996">
        <f t="shared" ref="BO996" si="5102">+BO992+BM996</f>
        <v>200580</v>
      </c>
      <c r="BP996">
        <f t="shared" ref="BP996" si="5103">+BP992+BL996</f>
        <v>11152</v>
      </c>
      <c r="BQ996" s="167">
        <f t="shared" ref="BQ996" si="5104">+A996</f>
        <v>44820</v>
      </c>
      <c r="BR996">
        <f t="shared" ref="BR996" si="5105">+AF996</f>
        <v>405061</v>
      </c>
      <c r="BS996">
        <f t="shared" ref="BS996" si="5106">+AH996</f>
        <v>80219</v>
      </c>
      <c r="BT996">
        <f t="shared" ref="BT996" si="5107">+AJ996</f>
        <v>9852</v>
      </c>
      <c r="BU996">
        <v>15</v>
      </c>
      <c r="BV996">
        <f t="shared" ref="BV996" si="5108">+AD996</f>
        <v>1008</v>
      </c>
      <c r="BW996">
        <f t="shared" ref="BW996" si="5109">+BW992+BV996</f>
        <v>105666</v>
      </c>
      <c r="BX996" s="167">
        <f t="shared" ref="BX996" si="5110">+A996</f>
        <v>44820</v>
      </c>
      <c r="BY996">
        <f t="shared" ref="BY996" si="5111">+AL996</f>
        <v>793</v>
      </c>
      <c r="BZ996">
        <f t="shared" ref="BZ996" si="5112">+AN996</f>
        <v>787</v>
      </c>
      <c r="CA996">
        <f t="shared" ref="CA996" si="5113">+AP996</f>
        <v>6</v>
      </c>
      <c r="CB996" s="167">
        <f t="shared" ref="CB996" si="5114">+A996</f>
        <v>44820</v>
      </c>
      <c r="CC996">
        <f t="shared" ref="CC996" si="5115">+AR996</f>
        <v>5891355</v>
      </c>
      <c r="CD996">
        <f t="shared" ref="CD996" si="5116">+AT996</f>
        <v>13742</v>
      </c>
      <c r="CE996">
        <f t="shared" ref="CE996" si="5117">+AV996</f>
        <v>10469</v>
      </c>
      <c r="CF996" s="167">
        <f t="shared" ref="CF996" si="5118">+A996</f>
        <v>44820</v>
      </c>
      <c r="CG996">
        <f t="shared" ref="CG996" si="5119">+AQ996</f>
        <v>41607</v>
      </c>
      <c r="CH996">
        <f t="shared" ref="CH996" si="5120">+AU996</f>
        <v>46</v>
      </c>
      <c r="CI996" s="167">
        <f t="shared" ref="CI996" si="5121">+A996</f>
        <v>44820</v>
      </c>
      <c r="CJ996">
        <f t="shared" ref="CJ996" si="5122">+AD996</f>
        <v>1008</v>
      </c>
      <c r="CK996">
        <f t="shared" ref="CK996" si="5123">+AG996</f>
        <v>391</v>
      </c>
      <c r="CL996" s="167">
        <f t="shared" ref="CL996" si="5124">+A996</f>
        <v>44820</v>
      </c>
      <c r="CM996">
        <f t="shared" ref="CM996" si="5125">+AI996</f>
        <v>16</v>
      </c>
      <c r="CN996" s="1">
        <f t="shared" ref="CN996" si="5126">+Z996</f>
        <v>44820</v>
      </c>
      <c r="CO996" s="253">
        <f t="shared" ref="CO996" si="5127">+AD996</f>
        <v>1008</v>
      </c>
      <c r="CP996" s="1">
        <f t="shared" ref="CP996" si="5128">+Z996</f>
        <v>44820</v>
      </c>
      <c r="CQ996" s="254">
        <f t="shared" ref="CQ996" si="5129">+AI996</f>
        <v>16</v>
      </c>
      <c r="CR996" s="167">
        <f t="shared" ref="CR996" si="5130">+A996</f>
        <v>44820</v>
      </c>
      <c r="CS996">
        <f t="shared" ref="CS996" si="5131">+AQ996</f>
        <v>41607</v>
      </c>
      <c r="CT996">
        <f t="shared" ref="CT996" si="5132">+AU996</f>
        <v>46</v>
      </c>
      <c r="CU996">
        <f t="shared" ref="CU996" si="5133">+AS996</f>
        <v>0</v>
      </c>
    </row>
    <row r="997" spans="1:99" ht="18" customHeight="1" x14ac:dyDescent="0.55000000000000004">
      <c r="A997" s="167">
        <v>44821</v>
      </c>
      <c r="B997" s="219">
        <v>48</v>
      </c>
      <c r="C997" s="142">
        <f t="shared" ref="C997" si="5134">+B997+C996</f>
        <v>23381</v>
      </c>
      <c r="D997" s="261">
        <f t="shared" ref="D997" si="5135">+C997-F997</f>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3179"/>
        <v>809</v>
      </c>
      <c r="Z997" s="74">
        <f t="shared" ref="Z997" si="5136">+A997</f>
        <v>44821</v>
      </c>
      <c r="AA997" s="210">
        <f t="shared" ref="AA997" si="5137">+AF997+AL997+AR997</f>
        <v>6337741</v>
      </c>
      <c r="AB997" s="210">
        <f t="shared" ref="AB997" si="5138">+AH997+AN997+AT997</f>
        <v>95108</v>
      </c>
      <c r="AC997" s="211">
        <f t="shared" ref="AC997" si="5139">+AJ997+AP997+AV997</f>
        <v>20383</v>
      </c>
      <c r="AD997" s="170">
        <f t="shared" ref="AD997" si="5140">+AF997-AF996</f>
        <v>960</v>
      </c>
      <c r="AE997" s="222">
        <f t="shared" ref="AE997" si="5141">+AE996+AD997</f>
        <v>404816</v>
      </c>
      <c r="AF997" s="143">
        <v>406021</v>
      </c>
      <c r="AG997" s="171">
        <f t="shared" ref="AG997" si="5142">+AH997-AH996</f>
        <v>360</v>
      </c>
      <c r="AH997" s="143">
        <v>80579</v>
      </c>
      <c r="AI997" s="171">
        <f t="shared" ref="AI997" si="5143">+AJ997-AJ996</f>
        <v>16</v>
      </c>
      <c r="AJ997" s="172">
        <v>9868</v>
      </c>
      <c r="AK997" s="173">
        <f t="shared" ref="AK997" si="5144">+AL997-AL996</f>
        <v>0</v>
      </c>
      <c r="AL997" s="143">
        <v>793</v>
      </c>
      <c r="AM997" s="173">
        <f t="shared" ref="AM997" si="5145">+AN997-AN996</f>
        <v>0</v>
      </c>
      <c r="AN997" s="143">
        <v>787</v>
      </c>
      <c r="AO997" s="171">
        <f t="shared" ref="AO997" si="5146">+AP997-AP996</f>
        <v>0</v>
      </c>
      <c r="AP997" s="174">
        <v>6</v>
      </c>
      <c r="AQ997" s="173">
        <f t="shared" ref="AQ997" si="5147">+AR997-AR996</f>
        <v>39572</v>
      </c>
      <c r="AR997" s="143">
        <v>5930927</v>
      </c>
      <c r="AS997" s="171">
        <f t="shared" ref="AS997" si="5148">+AT997-AT996</f>
        <v>0</v>
      </c>
      <c r="AT997" s="143">
        <v>13742</v>
      </c>
      <c r="AU997" s="171">
        <f t="shared" ref="AU997" si="5149">+AV997-AV996</f>
        <v>40</v>
      </c>
      <c r="AV997" s="175">
        <v>10509</v>
      </c>
      <c r="AW997" s="217">
        <f t="shared" si="3180"/>
        <v>836</v>
      </c>
      <c r="AX997" s="216">
        <f t="shared" ref="AX997" si="5150">+A997</f>
        <v>44821</v>
      </c>
      <c r="AY997" s="5">
        <v>0</v>
      </c>
      <c r="AZ997" s="217">
        <f t="shared" ref="AZ997" si="5151">+AZ996+AY997</f>
        <v>2675</v>
      </c>
      <c r="BA997" s="217">
        <f t="shared" si="3181"/>
        <v>456</v>
      </c>
      <c r="BB997" s="119">
        <v>0</v>
      </c>
      <c r="BC997" s="26">
        <f t="shared" ref="BC997" si="5152">+BC996+BB997</f>
        <v>1666</v>
      </c>
      <c r="BD997" s="217">
        <f t="shared" si="3182"/>
        <v>491</v>
      </c>
      <c r="BE997" s="209">
        <f t="shared" ref="BE997" si="5153">+Z997</f>
        <v>44821</v>
      </c>
      <c r="BF997" s="120">
        <f t="shared" ref="BF997" si="5154">+B997</f>
        <v>48</v>
      </c>
      <c r="BG997" s="120">
        <f t="shared" ref="BG997" si="5155">+BI997</f>
        <v>23381</v>
      </c>
      <c r="BH997" s="209">
        <f t="shared" ref="BH997" si="5156">+A997</f>
        <v>44821</v>
      </c>
      <c r="BI997" s="120">
        <f t="shared" ref="BI997" si="5157">+C997</f>
        <v>23381</v>
      </c>
      <c r="BJ997" s="1">
        <f t="shared" ref="BJ997" si="5158">+BE997</f>
        <v>44821</v>
      </c>
      <c r="BK997">
        <f t="shared" ref="BK997" si="5159">+BM997-BL997</f>
        <v>930</v>
      </c>
      <c r="BL997">
        <f t="shared" ref="BL997" si="5160">+M997</f>
        <v>105</v>
      </c>
      <c r="BM997">
        <f t="shared" ref="BM997" si="5161">+L997</f>
        <v>1035</v>
      </c>
      <c r="BN997" s="1">
        <f t="shared" ref="BN997" si="5162">+BJ997</f>
        <v>44821</v>
      </c>
      <c r="BO997">
        <f t="shared" ref="BO997" si="5163">+BO993+BM997</f>
        <v>203804</v>
      </c>
      <c r="BP997">
        <f t="shared" ref="BP997" si="5164">+BP993+BL997</f>
        <v>11250</v>
      </c>
      <c r="BQ997" s="167">
        <f t="shared" ref="BQ997" si="5165">+A997</f>
        <v>44821</v>
      </c>
      <c r="BR997">
        <f t="shared" ref="BR997" si="5166">+AF997</f>
        <v>406021</v>
      </c>
      <c r="BS997">
        <f t="shared" ref="BS997" si="5167">+AH997</f>
        <v>80579</v>
      </c>
      <c r="BT997">
        <f t="shared" ref="BT997" si="5168">+AJ997</f>
        <v>9868</v>
      </c>
      <c r="BU997">
        <v>15</v>
      </c>
      <c r="BV997">
        <f t="shared" ref="BV997" si="5169">+AD997</f>
        <v>960</v>
      </c>
      <c r="BW997">
        <f t="shared" ref="BW997" si="5170">+BW993+BV997</f>
        <v>94178</v>
      </c>
      <c r="BX997" s="167">
        <f t="shared" ref="BX997" si="5171">+A997</f>
        <v>44821</v>
      </c>
      <c r="BY997">
        <f t="shared" ref="BY997" si="5172">+AL997</f>
        <v>793</v>
      </c>
      <c r="BZ997">
        <f t="shared" ref="BZ997" si="5173">+AN997</f>
        <v>787</v>
      </c>
      <c r="CA997">
        <f t="shared" ref="CA997" si="5174">+AP997</f>
        <v>6</v>
      </c>
      <c r="CB997" s="167">
        <f t="shared" ref="CB997" si="5175">+A997</f>
        <v>44821</v>
      </c>
      <c r="CC997">
        <f t="shared" ref="CC997" si="5176">+AR997</f>
        <v>5930927</v>
      </c>
      <c r="CD997">
        <f t="shared" ref="CD997" si="5177">+AT997</f>
        <v>13742</v>
      </c>
      <c r="CE997">
        <f t="shared" ref="CE997" si="5178">+AV997</f>
        <v>10509</v>
      </c>
      <c r="CF997" s="167">
        <f t="shared" ref="CF997" si="5179">+A997</f>
        <v>44821</v>
      </c>
      <c r="CG997">
        <f t="shared" ref="CG997" si="5180">+AQ997</f>
        <v>39572</v>
      </c>
      <c r="CH997">
        <f t="shared" ref="CH997" si="5181">+AU997</f>
        <v>40</v>
      </c>
      <c r="CI997" s="167">
        <f t="shared" ref="CI997" si="5182">+A997</f>
        <v>44821</v>
      </c>
      <c r="CJ997">
        <f t="shared" ref="CJ997" si="5183">+AD997</f>
        <v>960</v>
      </c>
      <c r="CK997">
        <f t="shared" ref="CK997" si="5184">+AG997</f>
        <v>360</v>
      </c>
      <c r="CL997" s="167">
        <f t="shared" ref="CL997" si="5185">+A997</f>
        <v>44821</v>
      </c>
      <c r="CM997">
        <f t="shared" ref="CM997" si="5186">+AI997</f>
        <v>16</v>
      </c>
      <c r="CN997" s="1">
        <f t="shared" ref="CN997" si="5187">+Z997</f>
        <v>44821</v>
      </c>
      <c r="CO997" s="253">
        <f t="shared" ref="CO997" si="5188">+AD997</f>
        <v>960</v>
      </c>
      <c r="CP997" s="1">
        <f t="shared" ref="CP997" si="5189">+Z997</f>
        <v>44821</v>
      </c>
      <c r="CQ997" s="254">
        <f t="shared" ref="CQ997" si="5190">+AI997</f>
        <v>16</v>
      </c>
      <c r="CR997" s="167">
        <f t="shared" ref="CR997" si="5191">+A997</f>
        <v>44821</v>
      </c>
      <c r="CS997">
        <f t="shared" ref="CS997" si="5192">+AQ997</f>
        <v>39572</v>
      </c>
      <c r="CT997">
        <f t="shared" ref="CT997" si="5193">+AU997</f>
        <v>40</v>
      </c>
      <c r="CU997">
        <f t="shared" ref="CU997" si="5194">+AS997</f>
        <v>0</v>
      </c>
    </row>
    <row r="998" spans="1:99" ht="18" customHeight="1" x14ac:dyDescent="0.55000000000000004">
      <c r="A998" s="167">
        <v>44822</v>
      </c>
      <c r="B998" s="219">
        <v>55</v>
      </c>
      <c r="C998" s="142">
        <f t="shared" ref="C998" si="5195">+B998+C997</f>
        <v>23436</v>
      </c>
      <c r="D998" s="261">
        <f t="shared" ref="D998" si="5196">+C998-F998</f>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3179"/>
        <v>810</v>
      </c>
      <c r="Z998" s="74">
        <f t="shared" ref="Z998" si="5197">+A998</f>
        <v>44822</v>
      </c>
      <c r="AA998" s="210">
        <f t="shared" ref="AA998" si="5198">+AF998+AL998+AR998</f>
        <v>6378066</v>
      </c>
      <c r="AB998" s="210">
        <f t="shared" ref="AB998" si="5199">+AH998+AN998+AT998</f>
        <v>95451</v>
      </c>
      <c r="AC998" s="211">
        <f t="shared" ref="AC998" si="5200">+AJ998+AP998+AV998</f>
        <v>20445</v>
      </c>
      <c r="AD998" s="170">
        <f t="shared" ref="AD998" si="5201">+AF998-AF997</f>
        <v>814</v>
      </c>
      <c r="AE998" s="222">
        <f t="shared" ref="AE998" si="5202">+AE997+AD998</f>
        <v>405630</v>
      </c>
      <c r="AF998" s="143">
        <v>406835</v>
      </c>
      <c r="AG998" s="171">
        <f t="shared" ref="AG998" si="5203">+AH998-AH997</f>
        <v>343</v>
      </c>
      <c r="AH998" s="143">
        <v>80922</v>
      </c>
      <c r="AI998" s="171">
        <f t="shared" ref="AI998" si="5204">+AJ998-AJ997</f>
        <v>23</v>
      </c>
      <c r="AJ998" s="172">
        <v>9891</v>
      </c>
      <c r="AK998" s="173">
        <f t="shared" ref="AK998" si="5205">+AL998-AL997</f>
        <v>0</v>
      </c>
      <c r="AL998" s="143">
        <v>793</v>
      </c>
      <c r="AM998" s="173">
        <f t="shared" ref="AM998" si="5206">+AN998-AN997</f>
        <v>0</v>
      </c>
      <c r="AN998" s="143">
        <v>787</v>
      </c>
      <c r="AO998" s="171">
        <f t="shared" ref="AO998" si="5207">+AP998-AP997</f>
        <v>0</v>
      </c>
      <c r="AP998" s="174">
        <v>6</v>
      </c>
      <c r="AQ998" s="173">
        <f t="shared" ref="AQ998" si="5208">+AR998-AR997</f>
        <v>39511</v>
      </c>
      <c r="AR998" s="143">
        <v>5970438</v>
      </c>
      <c r="AS998" s="171">
        <f t="shared" ref="AS998" si="5209">+AT998-AT997</f>
        <v>0</v>
      </c>
      <c r="AT998" s="143">
        <v>13742</v>
      </c>
      <c r="AU998" s="171">
        <f t="shared" ref="AU998" si="5210">+AV998-AV997</f>
        <v>39</v>
      </c>
      <c r="AV998" s="175">
        <v>10548</v>
      </c>
      <c r="AW998" s="217">
        <f t="shared" si="3180"/>
        <v>837</v>
      </c>
      <c r="AX998" s="216">
        <f t="shared" ref="AX998" si="5211">+A998</f>
        <v>44822</v>
      </c>
      <c r="AY998" s="5">
        <v>0</v>
      </c>
      <c r="AZ998" s="217">
        <f t="shared" ref="AZ998" si="5212">+AZ997+AY998</f>
        <v>2675</v>
      </c>
      <c r="BA998" s="217">
        <f t="shared" si="3181"/>
        <v>457</v>
      </c>
      <c r="BB998" s="119">
        <v>0</v>
      </c>
      <c r="BC998" s="26">
        <f t="shared" ref="BC998" si="5213">+BC997+BB998</f>
        <v>1666</v>
      </c>
      <c r="BD998" s="217">
        <f t="shared" si="3182"/>
        <v>492</v>
      </c>
      <c r="BE998" s="209">
        <f t="shared" ref="BE998" si="5214">+Z998</f>
        <v>44822</v>
      </c>
      <c r="BF998" s="120">
        <f t="shared" ref="BF998" si="5215">+B998</f>
        <v>55</v>
      </c>
      <c r="BG998" s="120">
        <f t="shared" ref="BG998" si="5216">+BI998</f>
        <v>23436</v>
      </c>
      <c r="BH998" s="209">
        <f t="shared" ref="BH998" si="5217">+A998</f>
        <v>44822</v>
      </c>
      <c r="BI998" s="120">
        <f t="shared" ref="BI998" si="5218">+C998</f>
        <v>23436</v>
      </c>
      <c r="BJ998" s="1">
        <f t="shared" ref="BJ998" si="5219">+BE998</f>
        <v>44822</v>
      </c>
      <c r="BK998">
        <f t="shared" ref="BK998" si="5220">+BM998-BL998</f>
        <v>715</v>
      </c>
      <c r="BL998">
        <f t="shared" ref="BL998" si="5221">+M998</f>
        <v>128</v>
      </c>
      <c r="BM998">
        <f t="shared" ref="BM998" si="5222">+L998</f>
        <v>843</v>
      </c>
      <c r="BN998" s="1">
        <f t="shared" ref="BN998" si="5223">+BJ998</f>
        <v>44822</v>
      </c>
      <c r="BO998">
        <f t="shared" ref="BO998" si="5224">+BO994+BM998</f>
        <v>196091</v>
      </c>
      <c r="BP998">
        <f t="shared" ref="BP998" si="5225">+BP994+BL998</f>
        <v>11412</v>
      </c>
      <c r="BQ998" s="167">
        <f t="shared" ref="BQ998" si="5226">+A998</f>
        <v>44822</v>
      </c>
      <c r="BR998">
        <f t="shared" ref="BR998" si="5227">+AF998</f>
        <v>406835</v>
      </c>
      <c r="BS998">
        <f t="shared" ref="BS998" si="5228">+AH998</f>
        <v>80922</v>
      </c>
      <c r="BT998">
        <f t="shared" ref="BT998" si="5229">+AJ998</f>
        <v>9891</v>
      </c>
      <c r="BU998">
        <v>15</v>
      </c>
      <c r="BV998">
        <f t="shared" ref="BV998" si="5230">+AD998</f>
        <v>814</v>
      </c>
      <c r="BW998">
        <f t="shared" ref="BW998" si="5231">+BW994+BV998</f>
        <v>106664</v>
      </c>
      <c r="BX998" s="167">
        <f t="shared" ref="BX998" si="5232">+A998</f>
        <v>44822</v>
      </c>
      <c r="BY998">
        <f t="shared" ref="BY998" si="5233">+AL998</f>
        <v>793</v>
      </c>
      <c r="BZ998">
        <f t="shared" ref="BZ998" si="5234">+AN998</f>
        <v>787</v>
      </c>
      <c r="CA998">
        <f t="shared" ref="CA998" si="5235">+AP998</f>
        <v>6</v>
      </c>
      <c r="CB998" s="167">
        <f t="shared" ref="CB998" si="5236">+A998</f>
        <v>44822</v>
      </c>
      <c r="CC998">
        <f t="shared" ref="CC998" si="5237">+AR998</f>
        <v>5970438</v>
      </c>
      <c r="CD998">
        <f t="shared" ref="CD998" si="5238">+AT998</f>
        <v>13742</v>
      </c>
      <c r="CE998">
        <f t="shared" ref="CE998" si="5239">+AV998</f>
        <v>10548</v>
      </c>
      <c r="CF998" s="167">
        <f t="shared" ref="CF998" si="5240">+A998</f>
        <v>44822</v>
      </c>
      <c r="CG998">
        <f t="shared" ref="CG998" si="5241">+AQ998</f>
        <v>39511</v>
      </c>
      <c r="CH998">
        <f t="shared" ref="CH998" si="5242">+AU998</f>
        <v>39</v>
      </c>
      <c r="CI998" s="167">
        <f t="shared" ref="CI998" si="5243">+A998</f>
        <v>44822</v>
      </c>
      <c r="CJ998">
        <f t="shared" ref="CJ998" si="5244">+AD998</f>
        <v>814</v>
      </c>
      <c r="CK998">
        <f t="shared" ref="CK998" si="5245">+AG998</f>
        <v>343</v>
      </c>
      <c r="CL998" s="167">
        <f t="shared" ref="CL998" si="5246">+A998</f>
        <v>44822</v>
      </c>
      <c r="CM998">
        <f t="shared" ref="CM998" si="5247">+AI998</f>
        <v>23</v>
      </c>
      <c r="CN998" s="1">
        <f t="shared" ref="CN998" si="5248">+Z998</f>
        <v>44822</v>
      </c>
      <c r="CO998" s="253">
        <f t="shared" ref="CO998" si="5249">+AD998</f>
        <v>814</v>
      </c>
      <c r="CP998" s="1">
        <f t="shared" ref="CP998" si="5250">+Z998</f>
        <v>44822</v>
      </c>
      <c r="CQ998" s="254">
        <f t="shared" ref="CQ998" si="5251">+AI998</f>
        <v>23</v>
      </c>
      <c r="CR998" s="167">
        <f t="shared" ref="CR998" si="5252">+A998</f>
        <v>44822</v>
      </c>
      <c r="CS998">
        <f t="shared" ref="CS998" si="5253">+AQ998</f>
        <v>39511</v>
      </c>
      <c r="CT998">
        <f t="shared" ref="CT998" si="5254">+AU998</f>
        <v>39</v>
      </c>
      <c r="CU998">
        <f t="shared" ref="CU998" si="5255">+AS998</f>
        <v>0</v>
      </c>
    </row>
    <row r="999" spans="1:99" ht="18" customHeight="1" x14ac:dyDescent="0.55000000000000004">
      <c r="A999" s="167">
        <v>44823</v>
      </c>
      <c r="B999" s="219">
        <v>48</v>
      </c>
      <c r="C999" s="142">
        <f t="shared" ref="C999" si="5256">+B999+C998</f>
        <v>23484</v>
      </c>
      <c r="D999" s="261">
        <f t="shared" ref="D999" si="5257">+C999-F999</f>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3179"/>
        <v>811</v>
      </c>
      <c r="Z999" s="74">
        <f t="shared" ref="Z999" si="5258">+A999</f>
        <v>44823</v>
      </c>
      <c r="AA999" s="210">
        <f t="shared" ref="AA999" si="5259">+AF999+AL999+AR999</f>
        <v>6407183</v>
      </c>
      <c r="AB999" s="210">
        <f t="shared" ref="AB999" si="5260">+AH999+AN999+AT999</f>
        <v>95664</v>
      </c>
      <c r="AC999" s="211">
        <f t="shared" ref="AC999" si="5261">+AJ999+AP999+AV999</f>
        <v>20486</v>
      </c>
      <c r="AD999" s="170">
        <f t="shared" ref="AD999" si="5262">+AF999-AF998</f>
        <v>695</v>
      </c>
      <c r="AE999" s="222">
        <f t="shared" ref="AE999" si="5263">+AE998+AD999</f>
        <v>406325</v>
      </c>
      <c r="AF999" s="143">
        <v>407530</v>
      </c>
      <c r="AG999" s="171">
        <f t="shared" ref="AG999" si="5264">+AH999-AH998</f>
        <v>213</v>
      </c>
      <c r="AH999" s="143">
        <v>81135</v>
      </c>
      <c r="AI999" s="171">
        <f t="shared" ref="AI999" si="5265">+AJ999-AJ998</f>
        <v>10</v>
      </c>
      <c r="AJ999" s="172">
        <v>9901</v>
      </c>
      <c r="AK999" s="173">
        <f t="shared" ref="AK999" si="5266">+AL999-AL998</f>
        <v>0</v>
      </c>
      <c r="AL999" s="143">
        <v>793</v>
      </c>
      <c r="AM999" s="173">
        <f t="shared" ref="AM999" si="5267">+AN999-AN998</f>
        <v>0</v>
      </c>
      <c r="AN999" s="143">
        <v>787</v>
      </c>
      <c r="AO999" s="171">
        <f t="shared" ref="AO999" si="5268">+AP999-AP998</f>
        <v>0</v>
      </c>
      <c r="AP999" s="174">
        <v>6</v>
      </c>
      <c r="AQ999" s="173">
        <f t="shared" ref="AQ999" si="5269">+AR999-AR998</f>
        <v>28422</v>
      </c>
      <c r="AR999" s="143">
        <v>5998860</v>
      </c>
      <c r="AS999" s="171">
        <f t="shared" ref="AS999" si="5270">+AT999-AT998</f>
        <v>0</v>
      </c>
      <c r="AT999" s="143">
        <v>13742</v>
      </c>
      <c r="AU999" s="171">
        <f t="shared" ref="AU999" si="5271">+AV999-AV998</f>
        <v>31</v>
      </c>
      <c r="AV999" s="175">
        <v>10579</v>
      </c>
      <c r="AW999" s="217">
        <f t="shared" si="3180"/>
        <v>838</v>
      </c>
      <c r="AX999" s="216">
        <f t="shared" ref="AX999" si="5272">+A999</f>
        <v>44823</v>
      </c>
      <c r="AY999" s="5">
        <v>0</v>
      </c>
      <c r="AZ999" s="217">
        <f t="shared" ref="AZ999" si="5273">+AZ998+AY999</f>
        <v>2675</v>
      </c>
      <c r="BA999" s="217">
        <f t="shared" si="3181"/>
        <v>455</v>
      </c>
      <c r="BB999" s="119">
        <v>0</v>
      </c>
      <c r="BC999" s="26">
        <f t="shared" ref="BC999" si="5274">+BC998+BB999</f>
        <v>1666</v>
      </c>
      <c r="BD999" s="217">
        <f t="shared" si="3182"/>
        <v>490</v>
      </c>
      <c r="BE999" s="209">
        <f t="shared" ref="BE999" si="5275">+Z999</f>
        <v>44823</v>
      </c>
      <c r="BF999" s="120">
        <f t="shared" ref="BF999" si="5276">+B999</f>
        <v>48</v>
      </c>
      <c r="BG999" s="120">
        <f t="shared" ref="BG999" si="5277">+BI999</f>
        <v>23484</v>
      </c>
      <c r="BH999" s="209">
        <f t="shared" ref="BH999" si="5278">+A999</f>
        <v>44823</v>
      </c>
      <c r="BI999" s="120">
        <f t="shared" ref="BI999" si="5279">+C999</f>
        <v>23484</v>
      </c>
      <c r="BJ999" s="1">
        <f t="shared" ref="BJ999" si="5280">+BE999</f>
        <v>44823</v>
      </c>
      <c r="BK999">
        <f t="shared" ref="BK999" si="5281">+BM999-BL999</f>
        <v>525</v>
      </c>
      <c r="BL999">
        <f t="shared" ref="BL999" si="5282">+M999</f>
        <v>112</v>
      </c>
      <c r="BM999">
        <f t="shared" ref="BM999" si="5283">+L999</f>
        <v>637</v>
      </c>
      <c r="BN999" s="1">
        <f t="shared" ref="BN999" si="5284">+BJ999</f>
        <v>44823</v>
      </c>
      <c r="BO999">
        <f t="shared" ref="BO999" si="5285">+BO995+BM999</f>
        <v>198445</v>
      </c>
      <c r="BP999">
        <f t="shared" ref="BP999" si="5286">+BP995+BL999</f>
        <v>11355</v>
      </c>
      <c r="BQ999" s="167">
        <f t="shared" ref="BQ999" si="5287">+A999</f>
        <v>44823</v>
      </c>
      <c r="BR999">
        <f t="shared" ref="BR999" si="5288">+AF999</f>
        <v>407530</v>
      </c>
      <c r="BS999">
        <f t="shared" ref="BS999" si="5289">+AH999</f>
        <v>81135</v>
      </c>
      <c r="BT999">
        <f t="shared" ref="BT999" si="5290">+AJ999</f>
        <v>9901</v>
      </c>
      <c r="BU999">
        <v>15</v>
      </c>
      <c r="BV999">
        <f t="shared" ref="BV999" si="5291">+AD999</f>
        <v>695</v>
      </c>
      <c r="BW999">
        <f t="shared" ref="BW999" si="5292">+BW995+BV999</f>
        <v>92274</v>
      </c>
      <c r="BX999" s="167">
        <f t="shared" ref="BX999" si="5293">+A999</f>
        <v>44823</v>
      </c>
      <c r="BY999">
        <f t="shared" ref="BY999" si="5294">+AL999</f>
        <v>793</v>
      </c>
      <c r="BZ999">
        <f t="shared" ref="BZ999" si="5295">+AN999</f>
        <v>787</v>
      </c>
      <c r="CA999">
        <f t="shared" ref="CA999" si="5296">+AP999</f>
        <v>6</v>
      </c>
      <c r="CB999" s="167">
        <f t="shared" ref="CB999" si="5297">+A999</f>
        <v>44823</v>
      </c>
      <c r="CC999">
        <f t="shared" ref="CC999" si="5298">+AR999</f>
        <v>5998860</v>
      </c>
      <c r="CD999">
        <f t="shared" ref="CD999" si="5299">+AT999</f>
        <v>13742</v>
      </c>
      <c r="CE999">
        <f t="shared" ref="CE999" si="5300">+AV999</f>
        <v>10579</v>
      </c>
      <c r="CF999" s="167">
        <f t="shared" ref="CF999" si="5301">+A999</f>
        <v>44823</v>
      </c>
      <c r="CG999">
        <f t="shared" ref="CG999" si="5302">+AQ999</f>
        <v>28422</v>
      </c>
      <c r="CH999">
        <f t="shared" ref="CH999" si="5303">+AU999</f>
        <v>31</v>
      </c>
      <c r="CI999" s="167">
        <f t="shared" ref="CI999" si="5304">+A999</f>
        <v>44823</v>
      </c>
      <c r="CJ999">
        <f t="shared" ref="CJ999" si="5305">+AD999</f>
        <v>695</v>
      </c>
      <c r="CK999">
        <f t="shared" ref="CK999" si="5306">+AG999</f>
        <v>213</v>
      </c>
      <c r="CL999" s="167">
        <f t="shared" ref="CL999" si="5307">+A999</f>
        <v>44823</v>
      </c>
      <c r="CM999">
        <f t="shared" ref="CM999" si="5308">+AI999</f>
        <v>10</v>
      </c>
      <c r="CN999" s="1">
        <f t="shared" ref="CN999" si="5309">+Z999</f>
        <v>44823</v>
      </c>
      <c r="CO999" s="253">
        <f t="shared" ref="CO999" si="5310">+AD999</f>
        <v>695</v>
      </c>
      <c r="CP999" s="1">
        <f t="shared" ref="CP999" si="5311">+Z999</f>
        <v>44823</v>
      </c>
      <c r="CQ999" s="254">
        <f t="shared" ref="CQ999" si="5312">+AI999</f>
        <v>10</v>
      </c>
      <c r="CR999" s="167">
        <f t="shared" ref="CR999" si="5313">+A999</f>
        <v>44823</v>
      </c>
      <c r="CS999">
        <f t="shared" ref="CS999" si="5314">+AQ999</f>
        <v>28422</v>
      </c>
      <c r="CT999">
        <f t="shared" ref="CT999" si="5315">+AU999</f>
        <v>31</v>
      </c>
      <c r="CU999">
        <f t="shared" ref="CU999" si="5316">+AS999</f>
        <v>0</v>
      </c>
    </row>
    <row r="1000" spans="1:99" ht="18" customHeight="1" x14ac:dyDescent="0.55000000000000004">
      <c r="A1000" s="167">
        <v>44824</v>
      </c>
      <c r="B1000" s="219">
        <v>43</v>
      </c>
      <c r="C1000" s="142">
        <f t="shared" ref="C1000" si="5317">+B1000+C999</f>
        <v>23527</v>
      </c>
      <c r="D1000" s="261">
        <f t="shared" ref="D1000" si="531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3179"/>
        <v>812</v>
      </c>
      <c r="Z1000" s="74">
        <f t="shared" ref="Z1000" si="5319">+A1000</f>
        <v>44824</v>
      </c>
      <c r="AA1000" s="210">
        <f t="shared" ref="AA1000" si="5320">+AF1000+AL1000+AR1000</f>
        <v>6452469</v>
      </c>
      <c r="AB1000" s="210">
        <f t="shared" ref="AB1000" si="5321">+AH1000+AN1000+AT1000</f>
        <v>96020</v>
      </c>
      <c r="AC1000" s="211">
        <f t="shared" ref="AC1000" si="5322">+AJ1000+AP1000+AV1000</f>
        <v>20518</v>
      </c>
      <c r="AD1000" s="170">
        <f t="shared" ref="AD1000" si="5323">+AF1000-AF999</f>
        <v>607</v>
      </c>
      <c r="AE1000" s="222">
        <f t="shared" ref="AE1000" si="5324">+AE999+AD1000</f>
        <v>406932</v>
      </c>
      <c r="AF1000" s="143">
        <v>408137</v>
      </c>
      <c r="AG1000" s="171">
        <f t="shared" ref="AG1000" si="5325">+AH1000-AH999</f>
        <v>356</v>
      </c>
      <c r="AH1000" s="143">
        <v>81491</v>
      </c>
      <c r="AI1000" s="171">
        <f t="shared" ref="AI1000" si="5326">+AJ1000-AJ999</f>
        <v>7</v>
      </c>
      <c r="AJ1000" s="172">
        <v>9908</v>
      </c>
      <c r="AK1000" s="173">
        <f t="shared" ref="AK1000" si="5327">+AL1000-AL999</f>
        <v>0</v>
      </c>
      <c r="AL1000" s="143">
        <v>793</v>
      </c>
      <c r="AM1000" s="173">
        <f t="shared" ref="AM1000" si="5328">+AN1000-AN999</f>
        <v>0</v>
      </c>
      <c r="AN1000" s="143">
        <v>787</v>
      </c>
      <c r="AO1000" s="171">
        <f t="shared" ref="AO1000" si="5329">+AP1000-AP999</f>
        <v>0</v>
      </c>
      <c r="AP1000" s="174">
        <v>6</v>
      </c>
      <c r="AQ1000" s="173">
        <f t="shared" ref="AQ1000" si="5330">+AR1000-AR999</f>
        <v>44679</v>
      </c>
      <c r="AR1000" s="143">
        <v>6043539</v>
      </c>
      <c r="AS1000" s="171">
        <f t="shared" ref="AS1000" si="5331">+AT1000-AT999</f>
        <v>0</v>
      </c>
      <c r="AT1000" s="143">
        <v>13742</v>
      </c>
      <c r="AU1000" s="171">
        <f t="shared" ref="AU1000" si="5332">+AV1000-AV999</f>
        <v>25</v>
      </c>
      <c r="AV1000" s="175">
        <v>10604</v>
      </c>
      <c r="AW1000" s="217">
        <f t="shared" si="3180"/>
        <v>839</v>
      </c>
      <c r="AX1000" s="216">
        <f t="shared" ref="AX1000" si="5333">+A1000</f>
        <v>44824</v>
      </c>
      <c r="AY1000" s="5">
        <v>0</v>
      </c>
      <c r="AZ1000" s="217">
        <f t="shared" ref="AZ1000" si="5334">+AZ999+AY1000</f>
        <v>2675</v>
      </c>
      <c r="BA1000" s="217">
        <f t="shared" si="3181"/>
        <v>456</v>
      </c>
      <c r="BB1000" s="119">
        <v>0</v>
      </c>
      <c r="BC1000" s="26">
        <f t="shared" ref="BC1000" si="5335">+BC999+BB1000</f>
        <v>1666</v>
      </c>
      <c r="BD1000" s="217">
        <f t="shared" si="3182"/>
        <v>491</v>
      </c>
      <c r="BE1000" s="209">
        <f t="shared" ref="BE1000" si="5336">+Z1000</f>
        <v>44824</v>
      </c>
      <c r="BF1000" s="120">
        <f t="shared" ref="BF1000" si="5337">+B1000</f>
        <v>43</v>
      </c>
      <c r="BG1000" s="120">
        <f t="shared" ref="BG1000" si="5338">+BI1000</f>
        <v>23527</v>
      </c>
      <c r="BH1000" s="209">
        <f t="shared" ref="BH1000" si="5339">+A1000</f>
        <v>44824</v>
      </c>
      <c r="BI1000" s="120">
        <f t="shared" ref="BI1000" si="5340">+C1000</f>
        <v>23527</v>
      </c>
      <c r="BJ1000" s="1">
        <f t="shared" ref="BJ1000" si="5341">+BE1000</f>
        <v>44824</v>
      </c>
      <c r="BK1000">
        <f t="shared" ref="BK1000" si="5342">+BM1000-BL1000</f>
        <v>485</v>
      </c>
      <c r="BL1000">
        <f t="shared" ref="BL1000" si="5343">+M1000</f>
        <v>96</v>
      </c>
      <c r="BM1000">
        <f t="shared" ref="BM1000" si="5344">+L1000</f>
        <v>581</v>
      </c>
      <c r="BN1000" s="1">
        <f t="shared" ref="BN1000" si="5345">+BJ1000</f>
        <v>44824</v>
      </c>
      <c r="BO1000">
        <f t="shared" ref="BO1000" si="5346">+BO996+BM1000</f>
        <v>201161</v>
      </c>
      <c r="BP1000">
        <f t="shared" ref="BP1000" si="5347">+BP996+BL1000</f>
        <v>11248</v>
      </c>
      <c r="BQ1000" s="167">
        <f t="shared" ref="BQ1000" si="5348">+A1000</f>
        <v>44824</v>
      </c>
      <c r="BR1000">
        <f t="shared" ref="BR1000" si="5349">+AF1000</f>
        <v>408137</v>
      </c>
      <c r="BS1000">
        <f t="shared" ref="BS1000" si="5350">+AH1000</f>
        <v>81491</v>
      </c>
      <c r="BT1000">
        <f t="shared" ref="BT1000" si="5351">+AJ1000</f>
        <v>9908</v>
      </c>
      <c r="BU1000">
        <v>15</v>
      </c>
      <c r="BV1000">
        <f t="shared" ref="BV1000" si="5352">+AD1000</f>
        <v>607</v>
      </c>
      <c r="BW1000">
        <f t="shared" ref="BW1000" si="5353">+BW996+BV1000</f>
        <v>106273</v>
      </c>
      <c r="BX1000" s="167">
        <f t="shared" ref="BX1000" si="5354">+A1000</f>
        <v>44824</v>
      </c>
      <c r="BY1000">
        <f t="shared" ref="BY1000" si="5355">+AL1000</f>
        <v>793</v>
      </c>
      <c r="BZ1000">
        <f t="shared" ref="BZ1000" si="5356">+AN1000</f>
        <v>787</v>
      </c>
      <c r="CA1000">
        <f t="shared" ref="CA1000" si="5357">+AP1000</f>
        <v>6</v>
      </c>
      <c r="CB1000" s="167">
        <f t="shared" ref="CB1000" si="5358">+A1000</f>
        <v>44824</v>
      </c>
      <c r="CC1000">
        <f t="shared" ref="CC1000" si="5359">+AR1000</f>
        <v>6043539</v>
      </c>
      <c r="CD1000">
        <f t="shared" ref="CD1000" si="5360">+AT1000</f>
        <v>13742</v>
      </c>
      <c r="CE1000">
        <f t="shared" ref="CE1000" si="5361">+AV1000</f>
        <v>10604</v>
      </c>
      <c r="CF1000" s="167">
        <f t="shared" ref="CF1000" si="5362">+A1000</f>
        <v>44824</v>
      </c>
      <c r="CG1000">
        <f t="shared" ref="CG1000" si="5363">+AQ1000</f>
        <v>44679</v>
      </c>
      <c r="CH1000">
        <f t="shared" ref="CH1000" si="5364">+AU1000</f>
        <v>25</v>
      </c>
      <c r="CI1000" s="167">
        <f t="shared" ref="CI1000" si="5365">+A1000</f>
        <v>44824</v>
      </c>
      <c r="CJ1000">
        <f t="shared" ref="CJ1000" si="5366">+AD1000</f>
        <v>607</v>
      </c>
      <c r="CK1000">
        <f t="shared" ref="CK1000" si="5367">+AG1000</f>
        <v>356</v>
      </c>
      <c r="CL1000" s="167">
        <f t="shared" ref="CL1000" si="5368">+A1000</f>
        <v>44824</v>
      </c>
      <c r="CM1000">
        <f t="shared" ref="CM1000" si="5369">+AI1000</f>
        <v>7</v>
      </c>
      <c r="CN1000" s="1">
        <f t="shared" ref="CN1000" si="5370">+Z1000</f>
        <v>44824</v>
      </c>
      <c r="CO1000" s="253">
        <f t="shared" ref="CO1000" si="5371">+AD1000</f>
        <v>607</v>
      </c>
      <c r="CP1000" s="1">
        <f t="shared" ref="CP1000" si="5372">+Z1000</f>
        <v>44824</v>
      </c>
      <c r="CQ1000" s="254">
        <f t="shared" ref="CQ1000" si="5373">+AI1000</f>
        <v>7</v>
      </c>
      <c r="CR1000" s="167">
        <f t="shared" ref="CR1000" si="5374">+A1000</f>
        <v>44824</v>
      </c>
      <c r="CS1000">
        <f t="shared" ref="CS1000" si="5375">+AQ1000</f>
        <v>44679</v>
      </c>
      <c r="CT1000">
        <f t="shared" ref="CT1000" si="5376">+AU1000</f>
        <v>25</v>
      </c>
      <c r="CU1000">
        <f t="shared" ref="CU1000" si="5377">+AS1000</f>
        <v>0</v>
      </c>
    </row>
    <row r="1001" spans="1:99" ht="18" customHeight="1" x14ac:dyDescent="0.55000000000000004">
      <c r="A1001" s="167">
        <v>44825</v>
      </c>
      <c r="B1001" s="219">
        <v>51</v>
      </c>
      <c r="C1001" s="142">
        <f t="shared" ref="C1001" si="5378">+B1001+C1000</f>
        <v>23578</v>
      </c>
      <c r="D1001" s="261">
        <f t="shared" ref="D1001" si="5379">+C1001-F1001</f>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3179"/>
        <v>813</v>
      </c>
      <c r="Z1001" s="74">
        <f t="shared" ref="Z1001:Z1002" si="5380">+A1001</f>
        <v>44825</v>
      </c>
      <c r="AA1001" s="210">
        <f t="shared" ref="AA1001" si="5381">+AF1001+AL1001+AR1001</f>
        <v>6500010</v>
      </c>
      <c r="AB1001" s="210">
        <f t="shared" ref="AB1001" si="5382">+AH1001+AN1001+AT1001</f>
        <v>96417</v>
      </c>
      <c r="AC1001" s="211">
        <f t="shared" ref="AC1001" si="5383">+AJ1001+AP1001+AV1001</f>
        <v>20566</v>
      </c>
      <c r="AD1001" s="170">
        <f t="shared" ref="AD1001" si="5384">+AF1001-AF1000</f>
        <v>707</v>
      </c>
      <c r="AE1001" s="222">
        <f t="shared" ref="AE1001" si="5385">+AE1000+AD1001</f>
        <v>407639</v>
      </c>
      <c r="AF1001" s="143">
        <v>408844</v>
      </c>
      <c r="AG1001" s="171">
        <f t="shared" ref="AG1001" si="5386">+AH1001-AH1000</f>
        <v>397</v>
      </c>
      <c r="AH1001" s="143">
        <v>81888</v>
      </c>
      <c r="AI1001" s="171">
        <f t="shared" ref="AI1001" si="5387">+AJ1001-AJ1000</f>
        <v>9</v>
      </c>
      <c r="AJ1001" s="172">
        <v>9917</v>
      </c>
      <c r="AK1001" s="173">
        <f t="shared" ref="AK1001" si="5388">+AL1001-AL1000</f>
        <v>0</v>
      </c>
      <c r="AL1001" s="143">
        <v>793</v>
      </c>
      <c r="AM1001" s="173">
        <f t="shared" ref="AM1001" si="5389">+AN1001-AN1000</f>
        <v>0</v>
      </c>
      <c r="AN1001" s="143">
        <v>787</v>
      </c>
      <c r="AO1001" s="171">
        <f t="shared" ref="AO1001" si="5390">+AP1001-AP1000</f>
        <v>0</v>
      </c>
      <c r="AP1001" s="174">
        <v>6</v>
      </c>
      <c r="AQ1001" s="173">
        <f t="shared" ref="AQ1001" si="5391">+AR1001-AR1000</f>
        <v>46834</v>
      </c>
      <c r="AR1001" s="143">
        <v>6090373</v>
      </c>
      <c r="AS1001" s="171">
        <f t="shared" ref="AS1001" si="5392">+AT1001-AT1000</f>
        <v>0</v>
      </c>
      <c r="AT1001" s="143">
        <v>13742</v>
      </c>
      <c r="AU1001" s="171">
        <f t="shared" ref="AU1001" si="5393">+AV1001-AV1000</f>
        <v>39</v>
      </c>
      <c r="AV1001" s="175">
        <v>10643</v>
      </c>
      <c r="AW1001" s="217">
        <f t="shared" si="3180"/>
        <v>840</v>
      </c>
      <c r="AX1001" s="216">
        <f t="shared" ref="AX1001" si="5394">+A1001</f>
        <v>44825</v>
      </c>
      <c r="AY1001" s="5">
        <v>0</v>
      </c>
      <c r="AZ1001" s="217">
        <f t="shared" ref="AZ1001" si="5395">+AZ1000+AY1001</f>
        <v>2675</v>
      </c>
      <c r="BA1001" s="217">
        <f t="shared" si="3181"/>
        <v>457</v>
      </c>
      <c r="BB1001" s="119">
        <v>0</v>
      </c>
      <c r="BC1001" s="26">
        <f t="shared" ref="BC1001" si="5396">+BC1000+BB1001</f>
        <v>1666</v>
      </c>
      <c r="BD1001" s="217">
        <f t="shared" si="3182"/>
        <v>492</v>
      </c>
      <c r="BE1001" s="209">
        <f t="shared" ref="BE1001" si="5397">+Z1001</f>
        <v>44825</v>
      </c>
      <c r="BF1001" s="120">
        <f t="shared" ref="BF1001" si="5398">+B1001</f>
        <v>51</v>
      </c>
      <c r="BG1001" s="120">
        <f t="shared" ref="BG1001" si="5399">+BI1001</f>
        <v>23578</v>
      </c>
      <c r="BH1001" s="209">
        <f t="shared" ref="BH1001" si="5400">+A1001</f>
        <v>44825</v>
      </c>
      <c r="BI1001" s="120">
        <f t="shared" ref="BI1001" si="5401">+C1001</f>
        <v>23578</v>
      </c>
      <c r="BJ1001" s="1">
        <f t="shared" ref="BJ1001" si="5402">+BE1001</f>
        <v>44825</v>
      </c>
      <c r="BK1001">
        <f t="shared" ref="BK1001" si="5403">+BM1001-BL1001</f>
        <v>512</v>
      </c>
      <c r="BL1001">
        <f t="shared" ref="BL1001" si="5404">+M1001</f>
        <v>98</v>
      </c>
      <c r="BM1001">
        <f t="shared" ref="BM1001" si="5405">+L1001</f>
        <v>610</v>
      </c>
      <c r="BN1001" s="1">
        <f t="shared" ref="BN1001" si="5406">+BJ1001</f>
        <v>44825</v>
      </c>
      <c r="BO1001">
        <f t="shared" ref="BO1001" si="5407">+BO997+BM1001</f>
        <v>204414</v>
      </c>
      <c r="BP1001">
        <f t="shared" ref="BP1001" si="5408">+BP997+BL1001</f>
        <v>11348</v>
      </c>
      <c r="BQ1001" s="167">
        <f t="shared" ref="BQ1001" si="5409">+A1001</f>
        <v>44825</v>
      </c>
      <c r="BR1001">
        <f t="shared" ref="BR1001" si="5410">+AF1001</f>
        <v>408844</v>
      </c>
      <c r="BS1001">
        <f t="shared" ref="BS1001" si="5411">+AH1001</f>
        <v>81888</v>
      </c>
      <c r="BT1001">
        <f t="shared" ref="BT1001" si="5412">+AJ1001</f>
        <v>9917</v>
      </c>
      <c r="BU1001">
        <v>15</v>
      </c>
      <c r="BV1001">
        <f t="shared" ref="BV1001" si="5413">+AD1001</f>
        <v>707</v>
      </c>
      <c r="BW1001">
        <f t="shared" ref="BW1001" si="5414">+BW997+BV1001</f>
        <v>94885</v>
      </c>
      <c r="BX1001" s="167">
        <f t="shared" ref="BX1001" si="5415">+A1001</f>
        <v>44825</v>
      </c>
      <c r="BY1001">
        <f t="shared" ref="BY1001" si="5416">+AL1001</f>
        <v>793</v>
      </c>
      <c r="BZ1001">
        <f t="shared" ref="BZ1001" si="5417">+AN1001</f>
        <v>787</v>
      </c>
      <c r="CA1001">
        <f t="shared" ref="CA1001" si="5418">+AP1001</f>
        <v>6</v>
      </c>
      <c r="CB1001" s="167">
        <f t="shared" ref="CB1001" si="5419">+A1001</f>
        <v>44825</v>
      </c>
      <c r="CC1001">
        <f t="shared" ref="CC1001" si="5420">+AR1001</f>
        <v>6090373</v>
      </c>
      <c r="CD1001">
        <f t="shared" ref="CD1001" si="5421">+AT1001</f>
        <v>13742</v>
      </c>
      <c r="CE1001">
        <f t="shared" ref="CE1001" si="5422">+AV1001</f>
        <v>10643</v>
      </c>
      <c r="CF1001" s="167">
        <f t="shared" ref="CF1001" si="5423">+A1001</f>
        <v>44825</v>
      </c>
      <c r="CG1001">
        <f t="shared" ref="CG1001" si="5424">+AQ1001</f>
        <v>46834</v>
      </c>
      <c r="CH1001">
        <f t="shared" ref="CH1001" si="5425">+AU1001</f>
        <v>39</v>
      </c>
      <c r="CI1001" s="167">
        <f t="shared" ref="CI1001" si="5426">+A1001</f>
        <v>44825</v>
      </c>
      <c r="CJ1001">
        <f t="shared" ref="CJ1001" si="5427">+AD1001</f>
        <v>707</v>
      </c>
      <c r="CK1001">
        <f t="shared" ref="CK1001" si="5428">+AG1001</f>
        <v>397</v>
      </c>
      <c r="CL1001" s="167">
        <f t="shared" ref="CL1001" si="5429">+A1001</f>
        <v>44825</v>
      </c>
      <c r="CM1001">
        <f t="shared" ref="CM1001" si="5430">+AI1001</f>
        <v>9</v>
      </c>
      <c r="CN1001" s="1">
        <f t="shared" ref="CN1001" si="5431">+Z1001</f>
        <v>44825</v>
      </c>
      <c r="CO1001" s="253">
        <f t="shared" ref="CO1001" si="5432">+AD1001</f>
        <v>707</v>
      </c>
      <c r="CP1001" s="1">
        <f t="shared" ref="CP1001" si="5433">+Z1001</f>
        <v>44825</v>
      </c>
      <c r="CQ1001" s="254">
        <f t="shared" ref="CQ1001" si="5434">+AI1001</f>
        <v>9</v>
      </c>
      <c r="CR1001" s="167">
        <f t="shared" ref="CR1001" si="5435">+A1001</f>
        <v>44825</v>
      </c>
      <c r="CS1001">
        <f t="shared" ref="CS1001" si="5436">+AQ1001</f>
        <v>46834</v>
      </c>
      <c r="CT1001">
        <f t="shared" ref="CT1001" si="5437">+AU1001</f>
        <v>39</v>
      </c>
      <c r="CU1001">
        <f t="shared" ref="CU1001" si="5438">+AS1001</f>
        <v>0</v>
      </c>
    </row>
    <row r="1002" spans="1:99" ht="18" customHeight="1" x14ac:dyDescent="0.55000000000000004">
      <c r="A1002" s="167">
        <v>44826</v>
      </c>
      <c r="B1002" s="219">
        <v>54</v>
      </c>
      <c r="C1002" s="142">
        <f t="shared" ref="C1002" si="5439">+B1002+C1001</f>
        <v>23632</v>
      </c>
      <c r="D1002" s="261">
        <f t="shared" ref="D1002" si="5440">+C1002-F1002</f>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3179"/>
        <v>814</v>
      </c>
      <c r="Z1002" s="74">
        <f t="shared" si="5380"/>
        <v>44826</v>
      </c>
      <c r="AA1002" s="210">
        <f t="shared" ref="AA1002" si="5441">+AF1002+AL1002+AR1002</f>
        <v>6543082</v>
      </c>
      <c r="AB1002" s="210">
        <f t="shared" ref="AB1002" si="5442">+AH1002+AN1002+AT1002</f>
        <v>96799</v>
      </c>
      <c r="AC1002" s="211">
        <f t="shared" ref="AC1002" si="5443">+AJ1002+AP1002+AV1002</f>
        <v>20642</v>
      </c>
      <c r="AD1002" s="170">
        <f t="shared" ref="AD1002" si="5444">+AF1002-AF1001</f>
        <v>651</v>
      </c>
      <c r="AE1002" s="222">
        <f t="shared" ref="AE1002" si="5445">+AE1001+AD1002</f>
        <v>408290</v>
      </c>
      <c r="AF1002" s="143">
        <v>409495</v>
      </c>
      <c r="AG1002" s="171">
        <f t="shared" ref="AG1002" si="5446">+AH1002-AH1001</f>
        <v>382</v>
      </c>
      <c r="AH1002" s="143">
        <v>82270</v>
      </c>
      <c r="AI1002" s="171">
        <f t="shared" ref="AI1002" si="5447">+AJ1002-AJ1001</f>
        <v>17</v>
      </c>
      <c r="AJ1002" s="172">
        <v>9934</v>
      </c>
      <c r="AK1002" s="173">
        <f t="shared" ref="AK1002" si="5448">+AL1002-AL1001</f>
        <v>0</v>
      </c>
      <c r="AL1002" s="143">
        <v>793</v>
      </c>
      <c r="AM1002" s="173">
        <f t="shared" ref="AM1002" si="5449">+AN1002-AN1001</f>
        <v>0</v>
      </c>
      <c r="AN1002" s="143">
        <v>787</v>
      </c>
      <c r="AO1002" s="171">
        <f t="shared" ref="AO1002" si="5450">+AP1002-AP1001</f>
        <v>0</v>
      </c>
      <c r="AP1002" s="174">
        <v>6</v>
      </c>
      <c r="AQ1002" s="173">
        <f t="shared" ref="AQ1002" si="5451">+AR1002-AR1001</f>
        <v>42421</v>
      </c>
      <c r="AR1002" s="143">
        <v>6132794</v>
      </c>
      <c r="AS1002" s="171">
        <f t="shared" ref="AS1002" si="5452">+AT1002-AT1001</f>
        <v>0</v>
      </c>
      <c r="AT1002" s="143">
        <v>13742</v>
      </c>
      <c r="AU1002" s="171">
        <f t="shared" ref="AU1002" si="5453">+AV1002-AV1001</f>
        <v>59</v>
      </c>
      <c r="AV1002" s="175">
        <v>10702</v>
      </c>
      <c r="AW1002" s="217">
        <f t="shared" si="3180"/>
        <v>841</v>
      </c>
      <c r="AX1002" s="216">
        <f t="shared" ref="AX1002" si="5454">+A1002</f>
        <v>44826</v>
      </c>
      <c r="AY1002" s="5">
        <v>2</v>
      </c>
      <c r="AZ1002" s="217">
        <f t="shared" ref="AZ1002" si="5455">+AZ1001+AY1002</f>
        <v>2677</v>
      </c>
      <c r="BA1002" s="217">
        <f t="shared" si="3181"/>
        <v>458</v>
      </c>
      <c r="BB1002" s="119">
        <v>0</v>
      </c>
      <c r="BC1002" s="26">
        <f t="shared" ref="BC1002" si="5456">+BC1001+BB1002</f>
        <v>1666</v>
      </c>
      <c r="BD1002" s="217">
        <f t="shared" si="3182"/>
        <v>493</v>
      </c>
      <c r="BE1002" s="209">
        <f t="shared" ref="BE1002" si="5457">+Z1002</f>
        <v>44826</v>
      </c>
      <c r="BF1002" s="120">
        <f t="shared" ref="BF1002" si="5458">+B1002</f>
        <v>54</v>
      </c>
      <c r="BG1002" s="120">
        <f t="shared" ref="BG1002" si="5459">+BI1002</f>
        <v>23632</v>
      </c>
      <c r="BH1002" s="209">
        <f t="shared" ref="BH1002" si="5460">+A1002</f>
        <v>44826</v>
      </c>
      <c r="BI1002" s="120">
        <f t="shared" ref="BI1002" si="5461">+C1002</f>
        <v>23632</v>
      </c>
      <c r="BJ1002" s="1">
        <f t="shared" ref="BJ1002" si="5462">+BE1002</f>
        <v>44826</v>
      </c>
      <c r="BK1002">
        <f t="shared" ref="BK1002" si="5463">+BM1002-BL1002</f>
        <v>627</v>
      </c>
      <c r="BL1002">
        <f t="shared" ref="BL1002" si="5464">+M1002</f>
        <v>99</v>
      </c>
      <c r="BM1002">
        <f t="shared" ref="BM1002" si="5465">+L1002</f>
        <v>726</v>
      </c>
      <c r="BN1002" s="1">
        <f t="shared" ref="BN1002" si="5466">+BJ1002</f>
        <v>44826</v>
      </c>
      <c r="BO1002">
        <f t="shared" ref="BO1002" si="5467">+BO998+BM1002</f>
        <v>196817</v>
      </c>
      <c r="BP1002">
        <f t="shared" ref="BP1002" si="5468">+BP998+BL1002</f>
        <v>11511</v>
      </c>
      <c r="BQ1002" s="167">
        <f t="shared" ref="BQ1002" si="5469">+A1002</f>
        <v>44826</v>
      </c>
      <c r="BR1002">
        <f t="shared" ref="BR1002" si="5470">+AF1002</f>
        <v>409495</v>
      </c>
      <c r="BS1002">
        <f t="shared" ref="BS1002" si="5471">+AH1002</f>
        <v>82270</v>
      </c>
      <c r="BT1002">
        <f t="shared" ref="BT1002" si="5472">+AJ1002</f>
        <v>9934</v>
      </c>
      <c r="BU1002">
        <v>15</v>
      </c>
      <c r="BV1002">
        <f t="shared" ref="BV1002" si="5473">+AD1002</f>
        <v>651</v>
      </c>
      <c r="BW1002">
        <f t="shared" ref="BW1002" si="5474">+BW998+BV1002</f>
        <v>107315</v>
      </c>
      <c r="BX1002" s="167">
        <f t="shared" ref="BX1002" si="5475">+A1002</f>
        <v>44826</v>
      </c>
      <c r="BY1002">
        <f t="shared" ref="BY1002" si="5476">+AL1002</f>
        <v>793</v>
      </c>
      <c r="BZ1002">
        <f t="shared" ref="BZ1002" si="5477">+AN1002</f>
        <v>787</v>
      </c>
      <c r="CA1002">
        <f t="shared" ref="CA1002" si="5478">+AP1002</f>
        <v>6</v>
      </c>
      <c r="CB1002" s="167">
        <f t="shared" ref="CB1002" si="5479">+A1002</f>
        <v>44826</v>
      </c>
      <c r="CC1002">
        <f t="shared" ref="CC1002" si="5480">+AR1002</f>
        <v>6132794</v>
      </c>
      <c r="CD1002">
        <f t="shared" ref="CD1002" si="5481">+AT1002</f>
        <v>13742</v>
      </c>
      <c r="CE1002">
        <f t="shared" ref="CE1002" si="5482">+AV1002</f>
        <v>10702</v>
      </c>
      <c r="CF1002" s="167">
        <f t="shared" ref="CF1002" si="5483">+A1002</f>
        <v>44826</v>
      </c>
      <c r="CG1002">
        <f t="shared" ref="CG1002" si="5484">+AQ1002</f>
        <v>42421</v>
      </c>
      <c r="CH1002">
        <f t="shared" ref="CH1002" si="5485">+AU1002</f>
        <v>59</v>
      </c>
      <c r="CI1002" s="167">
        <f t="shared" ref="CI1002" si="5486">+A1002</f>
        <v>44826</v>
      </c>
      <c r="CJ1002">
        <f t="shared" ref="CJ1002" si="5487">+AD1002</f>
        <v>651</v>
      </c>
      <c r="CK1002">
        <f t="shared" ref="CK1002" si="5488">+AG1002</f>
        <v>382</v>
      </c>
      <c r="CL1002" s="167">
        <f t="shared" ref="CL1002" si="5489">+A1002</f>
        <v>44826</v>
      </c>
      <c r="CM1002">
        <f t="shared" ref="CM1002" si="5490">+AI1002</f>
        <v>17</v>
      </c>
      <c r="CN1002" s="1">
        <f t="shared" ref="CN1002" si="5491">+Z1002</f>
        <v>44826</v>
      </c>
      <c r="CO1002" s="253">
        <f t="shared" ref="CO1002" si="5492">+AD1002</f>
        <v>651</v>
      </c>
      <c r="CP1002" s="1">
        <f t="shared" ref="CP1002" si="5493">+Z1002</f>
        <v>44826</v>
      </c>
      <c r="CQ1002" s="254">
        <f t="shared" ref="CQ1002" si="5494">+AI1002</f>
        <v>17</v>
      </c>
      <c r="CR1002" s="167">
        <f t="shared" ref="CR1002" si="5495">+A1002</f>
        <v>44826</v>
      </c>
      <c r="CS1002">
        <f t="shared" ref="CS1002" si="5496">+AQ1002</f>
        <v>42421</v>
      </c>
      <c r="CT1002">
        <f t="shared" ref="CT1002" si="5497">+AU1002</f>
        <v>59</v>
      </c>
      <c r="CU1002">
        <f t="shared" ref="CU1002" si="5498">+AS1002</f>
        <v>0</v>
      </c>
    </row>
    <row r="1003" spans="1:99" ht="18" customHeight="1" x14ac:dyDescent="0.55000000000000004">
      <c r="A1003" s="167">
        <v>44827</v>
      </c>
      <c r="B1003" s="219">
        <v>59</v>
      </c>
      <c r="C1003" s="142">
        <f t="shared" ref="C1003" si="5499">+B1003+C1002</f>
        <v>23691</v>
      </c>
      <c r="D1003" s="261">
        <f t="shared" ref="D1003" si="5500">+C1003-F1003</f>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3179"/>
        <v>815</v>
      </c>
      <c r="Z1003" s="74">
        <f t="shared" ref="Z1003" si="5501">+A1003</f>
        <v>44827</v>
      </c>
      <c r="AA1003" s="210">
        <f t="shared" ref="AA1003" si="5502">+AF1003+AL1003+AR1003</f>
        <v>6584618</v>
      </c>
      <c r="AB1003" s="210">
        <f t="shared" ref="AB1003" si="5503">+AH1003+AN1003+AT1003</f>
        <v>97112</v>
      </c>
      <c r="AC1003" s="211">
        <f t="shared" ref="AC1003" si="5504">+AJ1003+AP1003+AV1003</f>
        <v>20848</v>
      </c>
      <c r="AD1003" s="170">
        <f t="shared" ref="AD1003" si="5505">+AF1003-AF1002</f>
        <v>1561</v>
      </c>
      <c r="AE1003" s="222">
        <f t="shared" ref="AE1003" si="5506">+AE1002+AD1003</f>
        <v>409851</v>
      </c>
      <c r="AF1003" s="143">
        <v>411056</v>
      </c>
      <c r="AG1003" s="171">
        <f t="shared" ref="AG1003" si="5507">+AH1003-AH1002</f>
        <v>313</v>
      </c>
      <c r="AH1003" s="143">
        <v>82583</v>
      </c>
      <c r="AI1003" s="171">
        <f t="shared" ref="AI1003" si="5508">+AJ1003-AJ1002</f>
        <v>165</v>
      </c>
      <c r="AJ1003" s="172">
        <v>10099</v>
      </c>
      <c r="AK1003" s="173">
        <f t="shared" ref="AK1003" si="5509">+AL1003-AL1002</f>
        <v>0</v>
      </c>
      <c r="AL1003" s="143">
        <v>793</v>
      </c>
      <c r="AM1003" s="173">
        <f t="shared" ref="AM1003" si="5510">+AN1003-AN1002</f>
        <v>0</v>
      </c>
      <c r="AN1003" s="143">
        <v>787</v>
      </c>
      <c r="AO1003" s="171">
        <f t="shared" ref="AO1003" si="5511">+AP1003-AP1002</f>
        <v>0</v>
      </c>
      <c r="AP1003" s="174">
        <v>6</v>
      </c>
      <c r="AQ1003" s="173">
        <f t="shared" ref="AQ1003" si="5512">+AR1003-AR1002</f>
        <v>39975</v>
      </c>
      <c r="AR1003" s="143">
        <v>6172769</v>
      </c>
      <c r="AS1003" s="171">
        <f t="shared" ref="AS1003" si="5513">+AT1003-AT1002</f>
        <v>0</v>
      </c>
      <c r="AT1003" s="143">
        <v>13742</v>
      </c>
      <c r="AU1003" s="171">
        <f t="shared" ref="AU1003" si="5514">+AV1003-AV1002</f>
        <v>41</v>
      </c>
      <c r="AV1003" s="175">
        <v>10743</v>
      </c>
      <c r="AW1003" s="217">
        <f t="shared" si="3180"/>
        <v>842</v>
      </c>
      <c r="AX1003" s="216">
        <f t="shared" ref="AX1003" si="5515">+A1003</f>
        <v>44827</v>
      </c>
      <c r="AY1003" s="5">
        <v>0</v>
      </c>
      <c r="AZ1003" s="217">
        <f t="shared" ref="AZ1003" si="5516">+AZ1002+AY1003</f>
        <v>2677</v>
      </c>
      <c r="BA1003" s="217">
        <f t="shared" si="3181"/>
        <v>456</v>
      </c>
      <c r="BB1003" s="119">
        <v>0</v>
      </c>
      <c r="BC1003" s="26">
        <f t="shared" ref="BC1003" si="5517">+BC1002+BB1003</f>
        <v>1666</v>
      </c>
      <c r="BD1003" s="217">
        <f t="shared" si="3182"/>
        <v>491</v>
      </c>
      <c r="BE1003" s="209">
        <f t="shared" ref="BE1003" si="5518">+Z1003</f>
        <v>44827</v>
      </c>
      <c r="BF1003" s="120">
        <f t="shared" ref="BF1003" si="5519">+B1003</f>
        <v>59</v>
      </c>
      <c r="BG1003" s="120">
        <f t="shared" ref="BG1003" si="5520">+BI1003</f>
        <v>23691</v>
      </c>
      <c r="BH1003" s="209">
        <f t="shared" ref="BH1003" si="5521">+A1003</f>
        <v>44827</v>
      </c>
      <c r="BI1003" s="120">
        <f t="shared" ref="BI1003" si="5522">+C1003</f>
        <v>23691</v>
      </c>
      <c r="BJ1003" s="1">
        <f t="shared" ref="BJ1003" si="5523">+BE1003</f>
        <v>44827</v>
      </c>
      <c r="BK1003">
        <f t="shared" ref="BK1003" si="5524">+BM1003-BL1003</f>
        <v>624</v>
      </c>
      <c r="BL1003">
        <f t="shared" ref="BL1003" si="5525">+M1003</f>
        <v>106</v>
      </c>
      <c r="BM1003">
        <f t="shared" ref="BM1003" si="5526">+L1003</f>
        <v>730</v>
      </c>
      <c r="BN1003" s="1">
        <f t="shared" ref="BN1003" si="5527">+BJ1003</f>
        <v>44827</v>
      </c>
      <c r="BO1003">
        <f t="shared" ref="BO1003" si="5528">+BO999+BM1003</f>
        <v>199175</v>
      </c>
      <c r="BP1003">
        <f t="shared" ref="BP1003" si="5529">+BP999+BL1003</f>
        <v>11461</v>
      </c>
      <c r="BQ1003" s="167">
        <f t="shared" ref="BQ1003" si="5530">+A1003</f>
        <v>44827</v>
      </c>
      <c r="BR1003">
        <f t="shared" ref="BR1003" si="5531">+AF1003</f>
        <v>411056</v>
      </c>
      <c r="BS1003">
        <f t="shared" ref="BS1003" si="5532">+AH1003</f>
        <v>82583</v>
      </c>
      <c r="BT1003">
        <f t="shared" ref="BT1003" si="5533">+AJ1003</f>
        <v>10099</v>
      </c>
      <c r="BU1003">
        <v>15</v>
      </c>
      <c r="BV1003">
        <f t="shared" ref="BV1003" si="5534">+AD1003</f>
        <v>1561</v>
      </c>
      <c r="BW1003">
        <f t="shared" ref="BW1003" si="5535">+BW999+BV1003</f>
        <v>93835</v>
      </c>
      <c r="BX1003" s="167">
        <f t="shared" ref="BX1003" si="5536">+A1003</f>
        <v>44827</v>
      </c>
      <c r="BY1003">
        <f t="shared" ref="BY1003" si="5537">+AL1003</f>
        <v>793</v>
      </c>
      <c r="BZ1003">
        <f t="shared" ref="BZ1003" si="5538">+AN1003</f>
        <v>787</v>
      </c>
      <c r="CA1003">
        <f t="shared" ref="CA1003" si="5539">+AP1003</f>
        <v>6</v>
      </c>
      <c r="CB1003" s="167">
        <f t="shared" ref="CB1003" si="5540">+A1003</f>
        <v>44827</v>
      </c>
      <c r="CC1003">
        <f t="shared" ref="CC1003" si="5541">+AR1003</f>
        <v>6172769</v>
      </c>
      <c r="CD1003">
        <f t="shared" ref="CD1003" si="5542">+AT1003</f>
        <v>13742</v>
      </c>
      <c r="CE1003">
        <f t="shared" ref="CE1003" si="5543">+AV1003</f>
        <v>10743</v>
      </c>
      <c r="CF1003" s="167">
        <f t="shared" ref="CF1003" si="5544">+A1003</f>
        <v>44827</v>
      </c>
      <c r="CG1003">
        <f t="shared" ref="CG1003" si="5545">+AQ1003</f>
        <v>39975</v>
      </c>
      <c r="CH1003">
        <f t="shared" ref="CH1003" si="5546">+AU1003</f>
        <v>41</v>
      </c>
      <c r="CI1003" s="167">
        <f t="shared" ref="CI1003" si="5547">+A1003</f>
        <v>44827</v>
      </c>
      <c r="CJ1003">
        <f t="shared" ref="CJ1003" si="5548">+AD1003</f>
        <v>1561</v>
      </c>
      <c r="CK1003">
        <f t="shared" ref="CK1003" si="5549">+AG1003</f>
        <v>313</v>
      </c>
      <c r="CL1003" s="167">
        <f t="shared" ref="CL1003" si="5550">+A1003</f>
        <v>44827</v>
      </c>
      <c r="CM1003">
        <f t="shared" ref="CM1003" si="5551">+AI1003</f>
        <v>165</v>
      </c>
      <c r="CN1003" s="1">
        <f t="shared" ref="CN1003" si="5552">+Z1003</f>
        <v>44827</v>
      </c>
      <c r="CO1003" s="253">
        <f t="shared" ref="CO1003" si="5553">+AD1003</f>
        <v>1561</v>
      </c>
      <c r="CP1003" s="1">
        <f t="shared" ref="CP1003" si="5554">+Z1003</f>
        <v>44827</v>
      </c>
      <c r="CQ1003" s="254">
        <f t="shared" ref="CQ1003" si="5555">+AI1003</f>
        <v>165</v>
      </c>
      <c r="CR1003" s="167">
        <f t="shared" ref="CR1003" si="5556">+A1003</f>
        <v>44827</v>
      </c>
      <c r="CS1003">
        <f t="shared" ref="CS1003" si="5557">+AQ1003</f>
        <v>39975</v>
      </c>
      <c r="CT1003">
        <f t="shared" ref="CT1003" si="5558">+AU1003</f>
        <v>41</v>
      </c>
      <c r="CU1003">
        <f t="shared" ref="CU1003" si="5559">+AS1003</f>
        <v>0</v>
      </c>
    </row>
    <row r="1004" spans="1:99" ht="18" customHeight="1" x14ac:dyDescent="0.55000000000000004">
      <c r="A1004" s="167">
        <v>44828</v>
      </c>
      <c r="B1004" s="219">
        <v>58</v>
      </c>
      <c r="C1004" s="142">
        <f t="shared" ref="C1004" si="5560">+B1004+C1003</f>
        <v>23749</v>
      </c>
      <c r="D1004" s="261">
        <f t="shared" ref="D1004" si="5561">+C1004-F1004</f>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3179"/>
        <v>816</v>
      </c>
      <c r="Z1004" s="74">
        <f t="shared" ref="Z1004" si="5562">+A1004</f>
        <v>44828</v>
      </c>
      <c r="AA1004" s="210">
        <f t="shared" ref="AA1004" si="5563">+AF1004+AL1004+AR1004</f>
        <v>6623506</v>
      </c>
      <c r="AB1004" s="210">
        <f t="shared" ref="AB1004" si="5564">+AH1004+AN1004+AT1004</f>
        <v>97798</v>
      </c>
      <c r="AC1004" s="211">
        <f t="shared" ref="AC1004" si="5565">+AJ1004+AP1004+AV1004</f>
        <v>20906</v>
      </c>
      <c r="AD1004" s="170">
        <f t="shared" ref="AD1004" si="5566">+AF1004-AF1003</f>
        <v>564</v>
      </c>
      <c r="AE1004" s="222">
        <f t="shared" ref="AE1004" si="5567">+AE1003+AD1004</f>
        <v>410415</v>
      </c>
      <c r="AF1004" s="143">
        <v>411620</v>
      </c>
      <c r="AG1004" s="171">
        <f t="shared" ref="AG1004" si="5568">+AH1004-AH1003</f>
        <v>686</v>
      </c>
      <c r="AH1004" s="143">
        <v>83269</v>
      </c>
      <c r="AI1004" s="171">
        <f t="shared" ref="AI1004" si="5569">+AJ1004-AJ1003</f>
        <v>7</v>
      </c>
      <c r="AJ1004" s="172">
        <v>10106</v>
      </c>
      <c r="AK1004" s="173">
        <f t="shared" ref="AK1004" si="5570">+AL1004-AL1003</f>
        <v>0</v>
      </c>
      <c r="AL1004" s="143">
        <v>793</v>
      </c>
      <c r="AM1004" s="173">
        <f t="shared" ref="AM1004" si="5571">+AN1004-AN1003</f>
        <v>0</v>
      </c>
      <c r="AN1004" s="143">
        <v>787</v>
      </c>
      <c r="AO1004" s="171">
        <f t="shared" ref="AO1004" si="5572">+AP1004-AP1003</f>
        <v>0</v>
      </c>
      <c r="AP1004" s="174">
        <v>6</v>
      </c>
      <c r="AQ1004" s="173">
        <f t="shared" ref="AQ1004" si="5573">+AR1004-AR1003</f>
        <v>38324</v>
      </c>
      <c r="AR1004" s="143">
        <v>6211093</v>
      </c>
      <c r="AS1004" s="171">
        <f t="shared" ref="AS1004" si="5574">+AT1004-AT1003</f>
        <v>0</v>
      </c>
      <c r="AT1004" s="143">
        <v>13742</v>
      </c>
      <c r="AU1004" s="171">
        <f t="shared" ref="AU1004" si="5575">+AV1004-AV1003</f>
        <v>51</v>
      </c>
      <c r="AV1004" s="175">
        <v>10794</v>
      </c>
      <c r="AW1004" s="217">
        <f t="shared" si="3180"/>
        <v>843</v>
      </c>
      <c r="AX1004" s="216">
        <f t="shared" ref="AX1004" si="5576">+A1004</f>
        <v>44828</v>
      </c>
      <c r="AY1004" s="5">
        <v>0</v>
      </c>
      <c r="AZ1004" s="217">
        <f t="shared" ref="AZ1004" si="5577">+AZ1003+AY1004</f>
        <v>2677</v>
      </c>
      <c r="BA1004" s="217">
        <f t="shared" si="3181"/>
        <v>457</v>
      </c>
      <c r="BB1004" s="119">
        <v>0</v>
      </c>
      <c r="BC1004" s="26">
        <f t="shared" ref="BC1004" si="5578">+BC1003+BB1004</f>
        <v>1666</v>
      </c>
      <c r="BD1004" s="217">
        <f t="shared" si="3182"/>
        <v>492</v>
      </c>
      <c r="BE1004" s="209">
        <f t="shared" ref="BE1004" si="5579">+Z1004</f>
        <v>44828</v>
      </c>
      <c r="BF1004" s="120">
        <f t="shared" ref="BF1004" si="5580">+B1004</f>
        <v>58</v>
      </c>
      <c r="BG1004" s="120">
        <f t="shared" ref="BG1004" si="5581">+BI1004</f>
        <v>23749</v>
      </c>
      <c r="BH1004" s="209">
        <f t="shared" ref="BH1004" si="5582">+A1004</f>
        <v>44828</v>
      </c>
      <c r="BI1004" s="120">
        <f t="shared" ref="BI1004" si="5583">+C1004</f>
        <v>23749</v>
      </c>
      <c r="BJ1004" s="1">
        <f t="shared" ref="BJ1004" si="5584">+BE1004</f>
        <v>44828</v>
      </c>
      <c r="BK1004">
        <f t="shared" ref="BK1004" si="5585">+BM1004-BL1004</f>
        <v>601</v>
      </c>
      <c r="BL1004">
        <f t="shared" ref="BL1004" si="5586">+M1004</f>
        <v>118</v>
      </c>
      <c r="BM1004">
        <f t="shared" ref="BM1004" si="5587">+L1004</f>
        <v>719</v>
      </c>
      <c r="BN1004" s="1">
        <f t="shared" ref="BN1004" si="5588">+BJ1004</f>
        <v>44828</v>
      </c>
      <c r="BO1004">
        <f t="shared" ref="BO1004" si="5589">+BO1000+BM1004</f>
        <v>201880</v>
      </c>
      <c r="BP1004">
        <f t="shared" ref="BP1004" si="5590">+BP1000+BL1004</f>
        <v>11366</v>
      </c>
      <c r="BQ1004" s="167">
        <f t="shared" ref="BQ1004" si="5591">+A1004</f>
        <v>44828</v>
      </c>
      <c r="BR1004">
        <f t="shared" ref="BR1004" si="5592">+AF1004</f>
        <v>411620</v>
      </c>
      <c r="BS1004">
        <f t="shared" ref="BS1004" si="5593">+AH1004</f>
        <v>83269</v>
      </c>
      <c r="BT1004">
        <f t="shared" ref="BT1004" si="5594">+AJ1004</f>
        <v>10106</v>
      </c>
      <c r="BU1004">
        <v>15</v>
      </c>
      <c r="BV1004">
        <f t="shared" ref="BV1004" si="5595">+AD1004</f>
        <v>564</v>
      </c>
      <c r="BW1004">
        <f t="shared" ref="BW1004" si="5596">+BW1000+BV1004</f>
        <v>106837</v>
      </c>
      <c r="BX1004" s="167">
        <f t="shared" ref="BX1004" si="5597">+A1004</f>
        <v>44828</v>
      </c>
      <c r="BY1004">
        <f t="shared" ref="BY1004" si="5598">+AL1004</f>
        <v>793</v>
      </c>
      <c r="BZ1004">
        <f t="shared" ref="BZ1004" si="5599">+AN1004</f>
        <v>787</v>
      </c>
      <c r="CA1004">
        <f t="shared" ref="CA1004" si="5600">+AP1004</f>
        <v>6</v>
      </c>
      <c r="CB1004" s="167">
        <f t="shared" ref="CB1004" si="5601">+A1004</f>
        <v>44828</v>
      </c>
      <c r="CC1004">
        <f t="shared" ref="CC1004" si="5602">+AR1004</f>
        <v>6211093</v>
      </c>
      <c r="CD1004">
        <f t="shared" ref="CD1004" si="5603">+AT1004</f>
        <v>13742</v>
      </c>
      <c r="CE1004">
        <f t="shared" ref="CE1004" si="5604">+AV1004</f>
        <v>10794</v>
      </c>
      <c r="CF1004" s="167">
        <f t="shared" ref="CF1004" si="5605">+A1004</f>
        <v>44828</v>
      </c>
      <c r="CG1004">
        <f t="shared" ref="CG1004" si="5606">+AQ1004</f>
        <v>38324</v>
      </c>
      <c r="CH1004">
        <f t="shared" ref="CH1004" si="5607">+AU1004</f>
        <v>51</v>
      </c>
      <c r="CI1004" s="167">
        <f t="shared" ref="CI1004" si="5608">+A1004</f>
        <v>44828</v>
      </c>
      <c r="CJ1004">
        <f t="shared" ref="CJ1004" si="5609">+AD1004</f>
        <v>564</v>
      </c>
      <c r="CK1004">
        <f t="shared" ref="CK1004" si="5610">+AG1004</f>
        <v>686</v>
      </c>
      <c r="CL1004" s="167">
        <f t="shared" ref="CL1004" si="5611">+A1004</f>
        <v>44828</v>
      </c>
      <c r="CM1004">
        <f t="shared" ref="CM1004" si="5612">+AI1004</f>
        <v>7</v>
      </c>
      <c r="CN1004" s="1">
        <f t="shared" ref="CN1004" si="5613">+Z1004</f>
        <v>44828</v>
      </c>
      <c r="CO1004" s="253">
        <f t="shared" ref="CO1004" si="5614">+AD1004</f>
        <v>564</v>
      </c>
      <c r="CP1004" s="1">
        <f t="shared" ref="CP1004" si="5615">+Z1004</f>
        <v>44828</v>
      </c>
      <c r="CQ1004" s="254">
        <f t="shared" ref="CQ1004" si="5616">+AI1004</f>
        <v>7</v>
      </c>
      <c r="CR1004" s="167">
        <f t="shared" ref="CR1004" si="5617">+A1004</f>
        <v>44828</v>
      </c>
      <c r="CS1004">
        <f t="shared" ref="CS1004" si="5618">+AQ1004</f>
        <v>38324</v>
      </c>
      <c r="CT1004">
        <f t="shared" ref="CT1004" si="5619">+AU1004</f>
        <v>51</v>
      </c>
      <c r="CU1004">
        <f t="shared" ref="CU1004" si="5620">+AS1004</f>
        <v>0</v>
      </c>
    </row>
    <row r="1005" spans="1:99" ht="18" customHeight="1" x14ac:dyDescent="0.55000000000000004">
      <c r="A1005" s="167">
        <v>44829</v>
      </c>
      <c r="B1005" s="219">
        <v>60</v>
      </c>
      <c r="C1005" s="142">
        <f t="shared" ref="C1005" si="5621">+B1005+C1004</f>
        <v>23809</v>
      </c>
      <c r="D1005" s="261">
        <f t="shared" ref="D1005" si="5622">+C1005-F1005</f>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3179"/>
        <v>817</v>
      </c>
      <c r="Z1005" s="74">
        <f t="shared" ref="Z1005" si="5623">+A1005</f>
        <v>44829</v>
      </c>
      <c r="AA1005" s="210">
        <f t="shared" ref="AA1005" si="5624">+AF1005+AL1005+AR1005</f>
        <v>6662991</v>
      </c>
      <c r="AB1005" s="210">
        <f t="shared" ref="AB1005" si="5625">+AH1005+AN1005+AT1005</f>
        <v>98060</v>
      </c>
      <c r="AC1005" s="211">
        <f t="shared" ref="AC1005" si="5626">+AJ1005+AP1005+AV1005</f>
        <v>20950</v>
      </c>
      <c r="AD1005" s="170">
        <f t="shared" ref="AD1005" si="5627">+AF1005-AF1004</f>
        <v>527</v>
      </c>
      <c r="AE1005" s="222">
        <f t="shared" ref="AE1005" si="5628">+AE1004+AD1005</f>
        <v>410942</v>
      </c>
      <c r="AF1005" s="143">
        <v>412147</v>
      </c>
      <c r="AG1005" s="171">
        <f t="shared" ref="AG1005" si="5629">+AH1005-AH1004</f>
        <v>262</v>
      </c>
      <c r="AH1005" s="143">
        <v>83531</v>
      </c>
      <c r="AI1005" s="171">
        <f t="shared" ref="AI1005" si="5630">+AJ1005-AJ1004</f>
        <v>10</v>
      </c>
      <c r="AJ1005" s="172">
        <v>10116</v>
      </c>
      <c r="AK1005" s="173">
        <f t="shared" ref="AK1005" si="5631">+AL1005-AL1004</f>
        <v>0</v>
      </c>
      <c r="AL1005" s="143">
        <v>793</v>
      </c>
      <c r="AM1005" s="173">
        <f t="shared" ref="AM1005" si="5632">+AN1005-AN1004</f>
        <v>0</v>
      </c>
      <c r="AN1005" s="143">
        <v>787</v>
      </c>
      <c r="AO1005" s="171">
        <f t="shared" ref="AO1005" si="5633">+AP1005-AP1004</f>
        <v>0</v>
      </c>
      <c r="AP1005" s="174">
        <v>6</v>
      </c>
      <c r="AQ1005" s="173">
        <f t="shared" ref="AQ1005" si="5634">+AR1005-AR1004</f>
        <v>38958</v>
      </c>
      <c r="AR1005" s="143">
        <v>6250051</v>
      </c>
      <c r="AS1005" s="171">
        <f t="shared" ref="AS1005" si="5635">+AT1005-AT1004</f>
        <v>0</v>
      </c>
      <c r="AT1005" s="143">
        <v>13742</v>
      </c>
      <c r="AU1005" s="171">
        <f t="shared" ref="AU1005" si="5636">+AV1005-AV1004</f>
        <v>34</v>
      </c>
      <c r="AV1005" s="175">
        <v>10828</v>
      </c>
      <c r="AW1005" s="217">
        <f t="shared" si="3180"/>
        <v>844</v>
      </c>
      <c r="AX1005" s="216">
        <f t="shared" ref="AX1005" si="5637">+A1005</f>
        <v>44829</v>
      </c>
      <c r="AY1005" s="5">
        <v>0</v>
      </c>
      <c r="AZ1005" s="217">
        <f t="shared" ref="AZ1005" si="5638">+AZ1004+AY1005</f>
        <v>2677</v>
      </c>
      <c r="BA1005" s="217">
        <f t="shared" si="3181"/>
        <v>458</v>
      </c>
      <c r="BB1005" s="119">
        <v>0</v>
      </c>
      <c r="BC1005" s="26">
        <f t="shared" ref="BC1005" si="5639">+BC1004+BB1005</f>
        <v>1666</v>
      </c>
      <c r="BD1005" s="217">
        <f t="shared" si="3182"/>
        <v>493</v>
      </c>
      <c r="BE1005" s="209">
        <f t="shared" ref="BE1005" si="5640">+Z1005</f>
        <v>44829</v>
      </c>
      <c r="BF1005" s="120">
        <f t="shared" ref="BF1005" si="5641">+B1005</f>
        <v>60</v>
      </c>
      <c r="BG1005" s="120">
        <f t="shared" ref="BG1005" si="5642">+BI1005</f>
        <v>23809</v>
      </c>
      <c r="BH1005" s="209">
        <f t="shared" ref="BH1005" si="5643">+A1005</f>
        <v>44829</v>
      </c>
      <c r="BI1005" s="120">
        <f t="shared" ref="BI1005" si="5644">+C1005</f>
        <v>23809</v>
      </c>
      <c r="BJ1005" s="1">
        <f t="shared" ref="BJ1005" si="5645">+BE1005</f>
        <v>44829</v>
      </c>
      <c r="BK1005">
        <f t="shared" ref="BK1005" si="5646">+BM1005-BL1005</f>
        <v>597</v>
      </c>
      <c r="BL1005">
        <f t="shared" ref="BL1005" si="5647">+M1005</f>
        <v>107</v>
      </c>
      <c r="BM1005">
        <f t="shared" ref="BM1005" si="5648">+L1005</f>
        <v>704</v>
      </c>
      <c r="BN1005" s="1">
        <f t="shared" ref="BN1005" si="5649">+BJ1005</f>
        <v>44829</v>
      </c>
      <c r="BO1005">
        <f t="shared" ref="BO1005" si="5650">+BO1001+BM1005</f>
        <v>205118</v>
      </c>
      <c r="BP1005">
        <f t="shared" ref="BP1005" si="5651">+BP1001+BL1005</f>
        <v>11455</v>
      </c>
      <c r="BQ1005" s="167">
        <f t="shared" ref="BQ1005" si="5652">+A1005</f>
        <v>44829</v>
      </c>
      <c r="BR1005">
        <f t="shared" ref="BR1005" si="5653">+AF1005</f>
        <v>412147</v>
      </c>
      <c r="BS1005">
        <f t="shared" ref="BS1005" si="5654">+AH1005</f>
        <v>83531</v>
      </c>
      <c r="BT1005">
        <f t="shared" ref="BT1005" si="5655">+AJ1005</f>
        <v>10116</v>
      </c>
      <c r="BU1005">
        <v>15</v>
      </c>
      <c r="BV1005">
        <f t="shared" ref="BV1005" si="5656">+AD1005</f>
        <v>527</v>
      </c>
      <c r="BW1005">
        <f t="shared" ref="BW1005" si="5657">+BW1001+BV1005</f>
        <v>95412</v>
      </c>
      <c r="BX1005" s="167">
        <f t="shared" ref="BX1005" si="5658">+A1005</f>
        <v>44829</v>
      </c>
      <c r="BY1005">
        <f t="shared" ref="BY1005" si="5659">+AL1005</f>
        <v>793</v>
      </c>
      <c r="BZ1005">
        <f t="shared" ref="BZ1005" si="5660">+AN1005</f>
        <v>787</v>
      </c>
      <c r="CA1005">
        <f t="shared" ref="CA1005" si="5661">+AP1005</f>
        <v>6</v>
      </c>
      <c r="CB1005" s="167">
        <f t="shared" ref="CB1005" si="5662">+A1005</f>
        <v>44829</v>
      </c>
      <c r="CC1005">
        <f t="shared" ref="CC1005" si="5663">+AR1005</f>
        <v>6250051</v>
      </c>
      <c r="CD1005">
        <f t="shared" ref="CD1005" si="5664">+AT1005</f>
        <v>13742</v>
      </c>
      <c r="CE1005">
        <f t="shared" ref="CE1005" si="5665">+AV1005</f>
        <v>10828</v>
      </c>
      <c r="CF1005" s="167">
        <f t="shared" ref="CF1005" si="5666">+A1005</f>
        <v>44829</v>
      </c>
      <c r="CG1005">
        <f t="shared" ref="CG1005" si="5667">+AQ1005</f>
        <v>38958</v>
      </c>
      <c r="CH1005">
        <f t="shared" ref="CH1005" si="5668">+AU1005</f>
        <v>34</v>
      </c>
      <c r="CI1005" s="167">
        <f t="shared" ref="CI1005" si="5669">+A1005</f>
        <v>44829</v>
      </c>
      <c r="CJ1005">
        <f t="shared" ref="CJ1005" si="5670">+AD1005</f>
        <v>527</v>
      </c>
      <c r="CK1005">
        <f t="shared" ref="CK1005" si="5671">+AG1005</f>
        <v>262</v>
      </c>
      <c r="CL1005" s="167">
        <f t="shared" ref="CL1005" si="5672">+A1005</f>
        <v>44829</v>
      </c>
      <c r="CM1005">
        <f t="shared" ref="CM1005" si="5673">+AI1005</f>
        <v>10</v>
      </c>
      <c r="CN1005" s="1">
        <f t="shared" ref="CN1005" si="5674">+Z1005</f>
        <v>44829</v>
      </c>
      <c r="CO1005" s="253">
        <f t="shared" ref="CO1005" si="5675">+AD1005</f>
        <v>527</v>
      </c>
      <c r="CP1005" s="1">
        <f t="shared" ref="CP1005" si="5676">+Z1005</f>
        <v>44829</v>
      </c>
      <c r="CQ1005" s="254">
        <f t="shared" ref="CQ1005" si="5677">+AI1005</f>
        <v>10</v>
      </c>
      <c r="CR1005" s="167">
        <f t="shared" ref="CR1005" si="5678">+A1005</f>
        <v>44829</v>
      </c>
      <c r="CS1005">
        <f t="shared" ref="CS1005" si="5679">+AQ1005</f>
        <v>38958</v>
      </c>
      <c r="CT1005">
        <f t="shared" ref="CT1005" si="5680">+AU1005</f>
        <v>34</v>
      </c>
      <c r="CU1005">
        <f t="shared" ref="CU1005" si="5681">+AS1005</f>
        <v>0</v>
      </c>
    </row>
    <row r="1006" spans="1:99" ht="18" customHeight="1" x14ac:dyDescent="0.55000000000000004">
      <c r="A1006" s="167">
        <v>44830</v>
      </c>
      <c r="B1006" s="219">
        <v>72</v>
      </c>
      <c r="C1006" s="142">
        <f t="shared" ref="C1006" si="5682">+B1006+C1005</f>
        <v>23881</v>
      </c>
      <c r="D1006" s="261">
        <f t="shared" ref="D1006" si="5683">+C1006-F1006</f>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3179"/>
        <v>818</v>
      </c>
      <c r="Z1006" s="74">
        <f t="shared" ref="Z1006" si="5684">+A1006</f>
        <v>44830</v>
      </c>
      <c r="AA1006" s="210">
        <f t="shared" ref="AA1006" si="5685">+AF1006+AL1006+AR1006</f>
        <v>6692250</v>
      </c>
      <c r="AB1006" s="210">
        <f t="shared" ref="AB1006" si="5686">+AH1006+AN1006+AT1006</f>
        <v>98245</v>
      </c>
      <c r="AC1006" s="211">
        <f t="shared" ref="AC1006" si="5687">+AJ1006+AP1006+AV1006</f>
        <v>21018</v>
      </c>
      <c r="AD1006" s="170">
        <f t="shared" ref="AD1006" si="5688">+AF1006-AF1005</f>
        <v>516</v>
      </c>
      <c r="AE1006" s="222">
        <f t="shared" ref="AE1006" si="5689">+AE1005+AD1006</f>
        <v>411458</v>
      </c>
      <c r="AF1006" s="143">
        <v>412663</v>
      </c>
      <c r="AG1006" s="171">
        <f t="shared" ref="AG1006" si="5690">+AH1006-AH1005</f>
        <v>185</v>
      </c>
      <c r="AH1006" s="143">
        <v>83716</v>
      </c>
      <c r="AI1006" s="171">
        <f t="shared" ref="AI1006" si="5691">+AJ1006-AJ1005</f>
        <v>12</v>
      </c>
      <c r="AJ1006" s="172">
        <v>10128</v>
      </c>
      <c r="AK1006" s="173">
        <f t="shared" ref="AK1006" si="5692">+AL1006-AL1005</f>
        <v>0</v>
      </c>
      <c r="AL1006" s="143">
        <v>793</v>
      </c>
      <c r="AM1006" s="173">
        <f t="shared" ref="AM1006" si="5693">+AN1006-AN1005</f>
        <v>0</v>
      </c>
      <c r="AN1006" s="143">
        <v>787</v>
      </c>
      <c r="AO1006" s="171">
        <f t="shared" ref="AO1006" si="5694">+AP1006-AP1005</f>
        <v>0</v>
      </c>
      <c r="AP1006" s="174">
        <v>6</v>
      </c>
      <c r="AQ1006" s="173">
        <f t="shared" ref="AQ1006" si="5695">+AR1006-AR1005</f>
        <v>28743</v>
      </c>
      <c r="AR1006" s="143">
        <v>6278794</v>
      </c>
      <c r="AS1006" s="171">
        <f t="shared" ref="AS1006" si="5696">+AT1006-AT1005</f>
        <v>0</v>
      </c>
      <c r="AT1006" s="143">
        <v>13742</v>
      </c>
      <c r="AU1006" s="171">
        <f t="shared" ref="AU1006" si="5697">+AV1006-AV1005</f>
        <v>56</v>
      </c>
      <c r="AV1006" s="175">
        <v>10884</v>
      </c>
      <c r="AW1006" s="217">
        <f t="shared" si="3180"/>
        <v>845</v>
      </c>
      <c r="AX1006" s="216">
        <f t="shared" ref="AX1006" si="5698">+A1006</f>
        <v>44830</v>
      </c>
      <c r="AY1006" s="5">
        <v>0</v>
      </c>
      <c r="AZ1006" s="217">
        <f t="shared" ref="AZ1006" si="5699">+AZ1005+AY1006</f>
        <v>2677</v>
      </c>
      <c r="BA1006" s="217">
        <f t="shared" si="3181"/>
        <v>459</v>
      </c>
      <c r="BB1006" s="119">
        <v>0</v>
      </c>
      <c r="BC1006" s="26">
        <f t="shared" ref="BC1006" si="5700">+BC1005+BB1006</f>
        <v>1666</v>
      </c>
      <c r="BD1006" s="217">
        <f t="shared" si="3182"/>
        <v>494</v>
      </c>
      <c r="BE1006" s="209">
        <f t="shared" ref="BE1006" si="5701">+Z1006</f>
        <v>44830</v>
      </c>
      <c r="BF1006" s="120">
        <f t="shared" ref="BF1006" si="5702">+B1006</f>
        <v>72</v>
      </c>
      <c r="BG1006" s="120">
        <f t="shared" ref="BG1006" si="5703">+BI1006</f>
        <v>23881</v>
      </c>
      <c r="BH1006" s="209">
        <f t="shared" ref="BH1006" si="5704">+A1006</f>
        <v>44830</v>
      </c>
      <c r="BI1006" s="120">
        <f t="shared" ref="BI1006" si="5705">+C1006</f>
        <v>23881</v>
      </c>
      <c r="BJ1006" s="1">
        <f t="shared" ref="BJ1006" si="5706">+BE1006</f>
        <v>44830</v>
      </c>
      <c r="BK1006">
        <f t="shared" ref="BK1006" si="5707">+BM1006-BL1006</f>
        <v>636</v>
      </c>
      <c r="BL1006">
        <f t="shared" ref="BL1006" si="5708">+M1006</f>
        <v>87</v>
      </c>
      <c r="BM1006">
        <f t="shared" ref="BM1006" si="5709">+L1006</f>
        <v>723</v>
      </c>
      <c r="BN1006" s="1">
        <f t="shared" ref="BN1006" si="5710">+BJ1006</f>
        <v>44830</v>
      </c>
      <c r="BO1006">
        <f t="shared" ref="BO1006" si="5711">+BO1002+BM1006</f>
        <v>197540</v>
      </c>
      <c r="BP1006">
        <f t="shared" ref="BP1006" si="5712">+BP1002+BL1006</f>
        <v>11598</v>
      </c>
      <c r="BQ1006" s="167">
        <f t="shared" ref="BQ1006" si="5713">+A1006</f>
        <v>44830</v>
      </c>
      <c r="BR1006">
        <f t="shared" ref="BR1006" si="5714">+AF1006</f>
        <v>412663</v>
      </c>
      <c r="BS1006">
        <f t="shared" ref="BS1006" si="5715">+AH1006</f>
        <v>83716</v>
      </c>
      <c r="BT1006">
        <f t="shared" ref="BT1006" si="5716">+AJ1006</f>
        <v>10128</v>
      </c>
      <c r="BU1006">
        <v>15</v>
      </c>
      <c r="BV1006">
        <f t="shared" ref="BV1006" si="5717">+AD1006</f>
        <v>516</v>
      </c>
      <c r="BW1006">
        <f t="shared" ref="BW1006" si="5718">+BW1002+BV1006</f>
        <v>107831</v>
      </c>
      <c r="BX1006" s="167">
        <f t="shared" ref="BX1006" si="5719">+A1006</f>
        <v>44830</v>
      </c>
      <c r="BY1006">
        <f t="shared" ref="BY1006" si="5720">+AL1006</f>
        <v>793</v>
      </c>
      <c r="BZ1006">
        <f t="shared" ref="BZ1006" si="5721">+AN1006</f>
        <v>787</v>
      </c>
      <c r="CA1006">
        <f t="shared" ref="CA1006" si="5722">+AP1006</f>
        <v>6</v>
      </c>
      <c r="CB1006" s="167">
        <f t="shared" ref="CB1006" si="5723">+A1006</f>
        <v>44830</v>
      </c>
      <c r="CC1006">
        <f t="shared" ref="CC1006" si="5724">+AR1006</f>
        <v>6278794</v>
      </c>
      <c r="CD1006">
        <f t="shared" ref="CD1006" si="5725">+AT1006</f>
        <v>13742</v>
      </c>
      <c r="CE1006">
        <f t="shared" ref="CE1006" si="5726">+AV1006</f>
        <v>10884</v>
      </c>
      <c r="CF1006" s="167">
        <f t="shared" ref="CF1006" si="5727">+A1006</f>
        <v>44830</v>
      </c>
      <c r="CG1006">
        <f t="shared" ref="CG1006" si="5728">+AQ1006</f>
        <v>28743</v>
      </c>
      <c r="CH1006">
        <f t="shared" ref="CH1006" si="5729">+AU1006</f>
        <v>56</v>
      </c>
      <c r="CI1006" s="167">
        <f t="shared" ref="CI1006" si="5730">+A1006</f>
        <v>44830</v>
      </c>
      <c r="CJ1006">
        <f t="shared" ref="CJ1006" si="5731">+AD1006</f>
        <v>516</v>
      </c>
      <c r="CK1006">
        <f t="shared" ref="CK1006" si="5732">+AG1006</f>
        <v>185</v>
      </c>
      <c r="CL1006" s="167">
        <f t="shared" ref="CL1006" si="5733">+A1006</f>
        <v>44830</v>
      </c>
      <c r="CM1006">
        <f t="shared" ref="CM1006" si="5734">+AI1006</f>
        <v>12</v>
      </c>
      <c r="CN1006" s="1">
        <f t="shared" ref="CN1006" si="5735">+Z1006</f>
        <v>44830</v>
      </c>
      <c r="CO1006" s="253">
        <f t="shared" ref="CO1006" si="5736">+AD1006</f>
        <v>516</v>
      </c>
      <c r="CP1006" s="1">
        <f t="shared" ref="CP1006" si="5737">+Z1006</f>
        <v>44830</v>
      </c>
      <c r="CQ1006" s="254">
        <f t="shared" ref="CQ1006" si="5738">+AI1006</f>
        <v>12</v>
      </c>
      <c r="CR1006" s="167">
        <f t="shared" ref="CR1006" si="5739">+A1006</f>
        <v>44830</v>
      </c>
      <c r="CS1006">
        <f t="shared" ref="CS1006" si="5740">+AQ1006</f>
        <v>28743</v>
      </c>
      <c r="CT1006">
        <f t="shared" ref="CT1006" si="5741">+AU1006</f>
        <v>56</v>
      </c>
      <c r="CU1006">
        <f t="shared" ref="CU1006" si="5742">+AS1006</f>
        <v>0</v>
      </c>
    </row>
    <row r="1007" spans="1:99" ht="18" customHeight="1" x14ac:dyDescent="0.55000000000000004">
      <c r="A1007" s="167">
        <v>44831</v>
      </c>
      <c r="B1007" s="219">
        <v>75</v>
      </c>
      <c r="C1007" s="142">
        <f t="shared" ref="C1007" si="5743">+B1007+C1006</f>
        <v>23956</v>
      </c>
      <c r="D1007" s="261">
        <f t="shared" ref="D1007" si="5744">+C1007-F1007</f>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1104</v>
      </c>
      <c r="X1007" s="136">
        <v>731</v>
      </c>
      <c r="Y1007" s="4">
        <f t="shared" si="3179"/>
        <v>819</v>
      </c>
      <c r="Z1007" s="74">
        <f t="shared" ref="Z1007" si="5745">+A1007</f>
        <v>44831</v>
      </c>
      <c r="AA1007" s="210">
        <f t="shared" ref="AA1007" si="5746">+AF1007+AL1007+AR1007</f>
        <v>6738487</v>
      </c>
      <c r="AB1007" s="210">
        <f t="shared" ref="AB1007" si="5747">+AH1007+AN1007+AT1007</f>
        <v>98479</v>
      </c>
      <c r="AC1007" s="211">
        <f t="shared" ref="AC1007" si="5748">+AJ1007+AP1007+AV1007</f>
        <v>21052</v>
      </c>
      <c r="AD1007" s="170">
        <f t="shared" ref="AD1007" si="5749">+AF1007-AF1006</f>
        <v>453</v>
      </c>
      <c r="AE1007" s="222">
        <f t="shared" ref="AE1007" si="5750">+AE1006+AD1007</f>
        <v>411911</v>
      </c>
      <c r="AF1007" s="143">
        <v>413116</v>
      </c>
      <c r="AG1007" s="171">
        <f t="shared" ref="AG1007" si="5751">+AH1007-AH1006</f>
        <v>234</v>
      </c>
      <c r="AH1007" s="143">
        <v>83950</v>
      </c>
      <c r="AI1007" s="171">
        <f t="shared" ref="AI1007" si="5752">+AJ1007-AJ1006</f>
        <v>6</v>
      </c>
      <c r="AJ1007" s="172">
        <v>10134</v>
      </c>
      <c r="AK1007" s="173">
        <f t="shared" ref="AK1007" si="5753">+AL1007-AL1006</f>
        <v>0</v>
      </c>
      <c r="AL1007" s="143">
        <v>793</v>
      </c>
      <c r="AM1007" s="173">
        <f t="shared" ref="AM1007" si="5754">+AN1007-AN1006</f>
        <v>0</v>
      </c>
      <c r="AN1007" s="143">
        <v>787</v>
      </c>
      <c r="AO1007" s="171">
        <f t="shared" ref="AO1007" si="5755">+AP1007-AP1006</f>
        <v>0</v>
      </c>
      <c r="AP1007" s="174">
        <v>6</v>
      </c>
      <c r="AQ1007" s="173">
        <f t="shared" ref="AQ1007" si="5756">+AR1007-AR1006</f>
        <v>45784</v>
      </c>
      <c r="AR1007" s="143">
        <v>6324578</v>
      </c>
      <c r="AS1007" s="171">
        <f t="shared" ref="AS1007" si="5757">+AT1007-AT1006</f>
        <v>0</v>
      </c>
      <c r="AT1007" s="143">
        <v>13742</v>
      </c>
      <c r="AU1007" s="171">
        <f t="shared" ref="AU1007" si="5758">+AV1007-AV1006</f>
        <v>28</v>
      </c>
      <c r="AV1007" s="175">
        <v>10912</v>
      </c>
      <c r="AW1007" s="217">
        <f t="shared" si="3180"/>
        <v>846</v>
      </c>
      <c r="AX1007" s="216">
        <f t="shared" ref="AX1007" si="5759">+A1007</f>
        <v>44831</v>
      </c>
      <c r="AY1007" s="5">
        <v>0</v>
      </c>
      <c r="AZ1007" s="217">
        <f t="shared" ref="AZ1007" si="5760">+AZ1006+AY1007</f>
        <v>2677</v>
      </c>
      <c r="BA1007" s="217">
        <f t="shared" si="3181"/>
        <v>457</v>
      </c>
      <c r="BB1007" s="119">
        <v>0</v>
      </c>
      <c r="BC1007" s="26">
        <f t="shared" ref="BC1007" si="5761">+BC1006+BB1007</f>
        <v>1666</v>
      </c>
      <c r="BD1007" s="217">
        <f t="shared" si="3182"/>
        <v>492</v>
      </c>
      <c r="BE1007" s="209">
        <f t="shared" ref="BE1007" si="5762">+Z1007</f>
        <v>44831</v>
      </c>
      <c r="BF1007" s="120">
        <f t="shared" ref="BF1007" si="5763">+B1007</f>
        <v>75</v>
      </c>
      <c r="BG1007" s="120">
        <f t="shared" ref="BG1007" si="5764">+BI1007</f>
        <v>23956</v>
      </c>
      <c r="BH1007" s="209">
        <f t="shared" ref="BH1007" si="5765">+A1007</f>
        <v>44831</v>
      </c>
      <c r="BI1007" s="120">
        <f t="shared" ref="BI1007" si="5766">+C1007</f>
        <v>23956</v>
      </c>
      <c r="BJ1007" s="1">
        <f t="shared" ref="BJ1007" si="5767">+BE1007</f>
        <v>44831</v>
      </c>
      <c r="BK1007">
        <f t="shared" ref="BK1007" si="5768">+BM1007-BL1007</f>
        <v>625</v>
      </c>
      <c r="BL1007">
        <f t="shared" ref="BL1007" si="5769">+M1007</f>
        <v>86</v>
      </c>
      <c r="BM1007">
        <f t="shared" ref="BM1007" si="5770">+L1007</f>
        <v>711</v>
      </c>
      <c r="BN1007" s="1">
        <f t="shared" ref="BN1007" si="5771">+BJ1007</f>
        <v>44831</v>
      </c>
      <c r="BO1007">
        <f t="shared" ref="BO1007" si="5772">+BO1003+BM1007</f>
        <v>199886</v>
      </c>
      <c r="BP1007">
        <f t="shared" ref="BP1007" si="5773">+BP1003+BL1007</f>
        <v>11547</v>
      </c>
      <c r="BQ1007" s="167">
        <f t="shared" ref="BQ1007" si="5774">+A1007</f>
        <v>44831</v>
      </c>
      <c r="BR1007">
        <f t="shared" ref="BR1007" si="5775">+AF1007</f>
        <v>413116</v>
      </c>
      <c r="BS1007">
        <f t="shared" ref="BS1007" si="5776">+AH1007</f>
        <v>83950</v>
      </c>
      <c r="BT1007">
        <f t="shared" ref="BT1007" si="5777">+AJ1007</f>
        <v>10134</v>
      </c>
      <c r="BU1007">
        <v>15</v>
      </c>
      <c r="BV1007">
        <f t="shared" ref="BV1007" si="5778">+AD1007</f>
        <v>453</v>
      </c>
      <c r="BW1007">
        <f t="shared" ref="BW1007" si="5779">+BW1003+BV1007</f>
        <v>94288</v>
      </c>
      <c r="BX1007" s="167">
        <f t="shared" ref="BX1007" si="5780">+A1007</f>
        <v>44831</v>
      </c>
      <c r="BY1007">
        <f t="shared" ref="BY1007" si="5781">+AL1007</f>
        <v>793</v>
      </c>
      <c r="BZ1007">
        <f t="shared" ref="BZ1007" si="5782">+AN1007</f>
        <v>787</v>
      </c>
      <c r="CA1007">
        <f t="shared" ref="CA1007" si="5783">+AP1007</f>
        <v>6</v>
      </c>
      <c r="CB1007" s="167">
        <f t="shared" ref="CB1007" si="5784">+A1007</f>
        <v>44831</v>
      </c>
      <c r="CC1007">
        <f t="shared" ref="CC1007" si="5785">+AR1007</f>
        <v>6324578</v>
      </c>
      <c r="CD1007">
        <f t="shared" ref="CD1007" si="5786">+AT1007</f>
        <v>13742</v>
      </c>
      <c r="CE1007">
        <f t="shared" ref="CE1007" si="5787">+AV1007</f>
        <v>10912</v>
      </c>
      <c r="CF1007" s="167">
        <f t="shared" ref="CF1007" si="5788">+A1007</f>
        <v>44831</v>
      </c>
      <c r="CG1007">
        <f t="shared" ref="CG1007" si="5789">+AQ1007</f>
        <v>45784</v>
      </c>
      <c r="CH1007">
        <f t="shared" ref="CH1007" si="5790">+AU1007</f>
        <v>28</v>
      </c>
      <c r="CI1007" s="167">
        <f t="shared" ref="CI1007" si="5791">+A1007</f>
        <v>44831</v>
      </c>
      <c r="CJ1007">
        <f t="shared" ref="CJ1007" si="5792">+AD1007</f>
        <v>453</v>
      </c>
      <c r="CK1007">
        <f t="shared" ref="CK1007" si="5793">+AG1007</f>
        <v>234</v>
      </c>
      <c r="CL1007" s="167">
        <f t="shared" ref="CL1007" si="5794">+A1007</f>
        <v>44831</v>
      </c>
      <c r="CM1007">
        <f t="shared" ref="CM1007" si="5795">+AI1007</f>
        <v>6</v>
      </c>
      <c r="CN1007" s="1">
        <f t="shared" ref="CN1007" si="5796">+Z1007</f>
        <v>44831</v>
      </c>
      <c r="CO1007" s="253">
        <f t="shared" ref="CO1007" si="5797">+AD1007</f>
        <v>453</v>
      </c>
      <c r="CP1007" s="1">
        <f t="shared" ref="CP1007" si="5798">+Z1007</f>
        <v>44831</v>
      </c>
      <c r="CQ1007" s="254">
        <f t="shared" ref="CQ1007" si="5799">+AI1007</f>
        <v>6</v>
      </c>
      <c r="CR1007" s="167">
        <f t="shared" ref="CR1007" si="5800">+A1007</f>
        <v>44831</v>
      </c>
      <c r="CS1007">
        <f t="shared" ref="CS1007" si="5801">+AQ1007</f>
        <v>45784</v>
      </c>
      <c r="CT1007">
        <f t="shared" ref="CT1007" si="5802">+AU1007</f>
        <v>28</v>
      </c>
      <c r="CU1007">
        <f t="shared" ref="CU1007" si="5803">+AS1007</f>
        <v>0</v>
      </c>
    </row>
    <row r="1008" spans="1:99" ht="18" customHeight="1" x14ac:dyDescent="0.55000000000000004">
      <c r="A1008" s="167"/>
      <c r="B1008" s="219"/>
      <c r="C1008" s="142"/>
      <c r="D1008" s="261"/>
      <c r="E1008" s="135"/>
      <c r="F1008" s="135"/>
      <c r="G1008" s="135"/>
      <c r="H1008" s="123"/>
      <c r="I1008" s="135"/>
      <c r="J1008" s="123"/>
      <c r="K1008" s="41"/>
      <c r="L1008" s="134"/>
      <c r="M1008" s="219"/>
      <c r="N1008" s="123"/>
      <c r="O1008" s="123"/>
      <c r="P1008" s="135"/>
      <c r="Q1008" s="135"/>
      <c r="R1008" s="123"/>
      <c r="S1008" s="123"/>
      <c r="T1008" s="135"/>
      <c r="U1008" s="135"/>
      <c r="V1008" s="123"/>
      <c r="W1008" s="41"/>
      <c r="X1008" s="136"/>
      <c r="Y1008" s="4"/>
      <c r="Z1008" s="74"/>
      <c r="AA1008" s="210"/>
      <c r="AB1008" s="210"/>
      <c r="AC1008" s="211"/>
      <c r="AD1008" s="170"/>
      <c r="AE1008" s="222"/>
      <c r="AF1008" s="143"/>
      <c r="AG1008" s="171"/>
      <c r="AH1008" s="143"/>
      <c r="AI1008" s="171"/>
      <c r="AJ1008" s="172"/>
      <c r="AK1008" s="173"/>
      <c r="AL1008" s="143"/>
      <c r="AM1008" s="222"/>
      <c r="AN1008" s="143"/>
      <c r="AO1008" s="171"/>
      <c r="AP1008" s="174"/>
      <c r="AQ1008" s="173"/>
      <c r="AR1008" s="143"/>
      <c r="AS1008" s="171"/>
      <c r="AT1008" s="143"/>
      <c r="AU1008" s="171"/>
      <c r="AV1008" s="175"/>
      <c r="AW1008" s="217"/>
      <c r="AX1008" s="216"/>
      <c r="AY1008" s="5"/>
      <c r="AZ1008" s="217"/>
      <c r="BA1008" s="217"/>
      <c r="BB1008" s="119"/>
      <c r="BC1008" s="26"/>
      <c r="BD1008" s="217"/>
      <c r="BE1008" s="209"/>
      <c r="BF1008" s="120"/>
      <c r="BG1008" s="120"/>
      <c r="BH1008" s="209"/>
      <c r="BI1008" s="120"/>
      <c r="BJ1008" s="1"/>
      <c r="BN1008" s="1"/>
      <c r="BQ1008" s="167"/>
      <c r="BX1008" s="167"/>
      <c r="CB1008" s="167"/>
      <c r="CF1008" s="216"/>
      <c r="CI1008" s="167"/>
      <c r="CL1008" s="167"/>
      <c r="CN1008" s="1"/>
      <c r="CO1008" s="253"/>
      <c r="CP1008" s="1"/>
      <c r="CQ1008" s="254"/>
      <c r="CR1008" s="167"/>
    </row>
    <row r="1009" spans="1:96" ht="18" customHeight="1" x14ac:dyDescent="0.55000000000000004">
      <c r="A1009" s="167"/>
      <c r="B1009" s="219"/>
      <c r="C1009" s="142"/>
      <c r="D1009" s="261"/>
      <c r="E1009" s="135"/>
      <c r="F1009" s="135"/>
      <c r="G1009" s="135"/>
      <c r="H1009" s="123"/>
      <c r="I1009" s="135"/>
      <c r="J1009" s="123"/>
      <c r="K1009" s="41"/>
      <c r="L1009" s="134"/>
      <c r="M1009" s="219"/>
      <c r="N1009" s="123"/>
      <c r="O1009" s="123"/>
      <c r="P1009" s="135"/>
      <c r="Q1009" s="135"/>
      <c r="R1009" s="123"/>
      <c r="S1009" s="123"/>
      <c r="T1009" s="135"/>
      <c r="U1009" s="135"/>
      <c r="V1009" s="123"/>
      <c r="W1009" s="41"/>
      <c r="X1009" s="136"/>
      <c r="Y1009" s="4"/>
      <c r="Z1009" s="74"/>
      <c r="AA1009" s="210"/>
      <c r="AB1009" s="210"/>
      <c r="AC1009" s="211"/>
      <c r="AD1009" s="170"/>
      <c r="AE1009" s="222"/>
      <c r="AF1009" s="143"/>
      <c r="AG1009" s="171"/>
      <c r="AH1009" s="143"/>
      <c r="AI1009" s="171"/>
      <c r="AJ1009" s="172"/>
      <c r="AK1009" s="173"/>
      <c r="AL1009" s="143"/>
      <c r="AM1009" s="171"/>
      <c r="AN1009" s="143"/>
      <c r="AO1009" s="171"/>
      <c r="AP1009" s="174"/>
      <c r="AQ1009" s="173"/>
      <c r="AR1009" s="143"/>
      <c r="AS1009" s="171"/>
      <c r="AT1009" s="143"/>
      <c r="AU1009" s="171"/>
      <c r="AV1009" s="175"/>
      <c r="AW1009" s="217"/>
      <c r="AX1009" s="216"/>
      <c r="AY1009" s="5"/>
      <c r="AZ1009" s="217"/>
      <c r="BA1009" s="217"/>
      <c r="BB1009" s="119"/>
      <c r="BC1009" s="26"/>
      <c r="BD1009" s="217"/>
      <c r="BE1009" s="209"/>
      <c r="BF1009" s="120"/>
      <c r="BG1009" s="120"/>
      <c r="BH1009" s="209"/>
      <c r="BI1009" s="120"/>
      <c r="BJ1009" s="1"/>
      <c r="BN1009" s="1"/>
      <c r="BQ1009" s="167"/>
      <c r="BX1009" s="167"/>
      <c r="CB1009" s="167"/>
      <c r="CE1009">
        <f>+AV1009</f>
        <v>0</v>
      </c>
      <c r="CF1009" s="216"/>
      <c r="CI1009" s="167"/>
      <c r="CL1009" s="167"/>
      <c r="CN1009" s="1"/>
      <c r="CO1009" s="253"/>
      <c r="CP1009" s="1"/>
      <c r="CQ1009" s="254"/>
      <c r="CR1009" s="167"/>
    </row>
    <row r="1010" spans="1:96" ht="18" customHeight="1" x14ac:dyDescent="0.55000000000000004">
      <c r="A1010" s="167"/>
      <c r="B1010" s="219"/>
      <c r="C1010" s="142"/>
      <c r="D1010" s="142"/>
      <c r="E1010" s="135"/>
      <c r="F1010" s="135"/>
      <c r="G1010" s="135"/>
      <c r="H1010" s="123"/>
      <c r="I1010" s="135"/>
      <c r="J1010" s="123"/>
      <c r="K1010" s="41"/>
      <c r="L1010" s="134"/>
      <c r="M1010" s="135"/>
      <c r="N1010" s="123"/>
      <c r="O1010" s="123"/>
      <c r="P1010" s="135"/>
      <c r="Q1010" s="135"/>
      <c r="R1010" s="123"/>
      <c r="S1010" s="123"/>
      <c r="T1010" s="135"/>
      <c r="U1010" s="135"/>
      <c r="V1010" s="123"/>
      <c r="W1010" s="41"/>
      <c r="X1010" s="136"/>
      <c r="Y1010" s="4"/>
      <c r="Z1010" s="74"/>
      <c r="AA1010" s="210"/>
      <c r="AB1010" s="210"/>
      <c r="AC1010" s="211"/>
      <c r="AD1010" s="170"/>
      <c r="AE1010" s="222"/>
      <c r="AF1010" s="143"/>
      <c r="AG1010" s="171"/>
      <c r="AH1010" s="143"/>
      <c r="AI1010" s="171"/>
      <c r="AJ1010" s="172"/>
      <c r="AK1010" s="173"/>
      <c r="AL1010" s="143"/>
      <c r="AM1010" s="171"/>
      <c r="AN1010" s="143"/>
      <c r="AO1010" s="171"/>
      <c r="AP1010" s="174"/>
      <c r="AQ1010" s="173"/>
      <c r="AR1010" s="143"/>
      <c r="AS1010" s="171"/>
      <c r="AT1010" s="143"/>
      <c r="AU1010" s="171"/>
      <c r="AV1010" s="175"/>
      <c r="AW1010" s="217"/>
      <c r="AX1010" s="216"/>
      <c r="AY1010" s="5"/>
      <c r="AZ1010" s="217"/>
      <c r="BA1010" s="217"/>
      <c r="BB1010" s="119"/>
      <c r="BC1010" s="26"/>
      <c r="BD1010" s="217"/>
      <c r="BE1010" s="209"/>
      <c r="BF1010" s="120"/>
      <c r="BG1010" s="120"/>
      <c r="BH1010" s="209"/>
      <c r="BI1010" s="120"/>
      <c r="BJ1010" s="1"/>
      <c r="BN1010" s="1"/>
      <c r="BQ1010" s="167"/>
      <c r="BX1010" s="167"/>
      <c r="CB1010" s="167"/>
      <c r="CI1010" s="167"/>
      <c r="CL1010" s="167"/>
      <c r="CN1010" s="1"/>
      <c r="CO1010" s="253"/>
      <c r="CP1010" s="1"/>
      <c r="CQ1010" s="254"/>
      <c r="CR1010" s="167"/>
    </row>
    <row r="1011" spans="1:96" ht="7" customHeight="1" thickBot="1" x14ac:dyDescent="0.6">
      <c r="A1011" s="65"/>
      <c r="B1011" s="134"/>
      <c r="C1011" s="142"/>
      <c r="D1011" s="135"/>
      <c r="E1011" s="135"/>
      <c r="F1011" s="135"/>
      <c r="G1011" s="135"/>
      <c r="H1011" s="123"/>
      <c r="I1011" s="135"/>
      <c r="J1011" s="123"/>
      <c r="K1011" s="136"/>
      <c r="L1011" s="134"/>
      <c r="M1011" s="135"/>
      <c r="N1011" s="123"/>
      <c r="O1011" s="123"/>
      <c r="P1011" s="135"/>
      <c r="Q1011" s="135"/>
      <c r="R1011" s="123"/>
      <c r="S1011" s="123"/>
      <c r="T1011" s="135"/>
      <c r="U1011" s="135"/>
      <c r="V1011" s="123"/>
      <c r="W1011" s="41"/>
      <c r="X1011" s="136"/>
      <c r="Z1011" s="65"/>
      <c r="AA1011" s="63"/>
      <c r="AB1011" s="63"/>
      <c r="AC1011" s="63"/>
      <c r="AD1011" s="170"/>
      <c r="AE1011" s="222"/>
      <c r="AF1011" s="143"/>
      <c r="AG1011" s="171"/>
      <c r="AH1011" s="143"/>
      <c r="AI1011" s="171"/>
      <c r="AJ1011" s="172"/>
      <c r="AK1011" s="173"/>
      <c r="AL1011" s="143"/>
      <c r="AM1011" s="171"/>
      <c r="AN1011" s="143"/>
      <c r="AO1011" s="171"/>
      <c r="AP1011" s="174"/>
      <c r="AQ1011" s="173"/>
      <c r="AR1011" s="143"/>
      <c r="AS1011" s="171"/>
      <c r="AT1011" s="143"/>
      <c r="AU1011" s="171"/>
      <c r="AV1011" s="175"/>
    </row>
    <row r="1012" spans="1:96" x14ac:dyDescent="0.55000000000000004">
      <c r="B1012" s="44"/>
      <c r="C1012" s="44"/>
      <c r="D1012" s="44"/>
      <c r="E1012" s="44"/>
      <c r="F1012" s="44"/>
      <c r="G1012" s="44"/>
      <c r="H1012" s="44"/>
      <c r="I1012" s="44"/>
      <c r="J1012" s="44"/>
      <c r="K1012" s="44"/>
      <c r="L1012" s="44"/>
      <c r="M1012" s="44"/>
      <c r="N1012" s="44"/>
      <c r="O1012" s="44"/>
      <c r="P1012" s="44"/>
      <c r="Q1012" s="44"/>
      <c r="R1012" s="44"/>
      <c r="S1012" s="44"/>
      <c r="T1012" s="44"/>
      <c r="U1012" s="44"/>
      <c r="V1012" s="44"/>
      <c r="W1012" s="44"/>
      <c r="X1012" s="44"/>
      <c r="Y1012" s="44"/>
      <c r="AE1012">
        <f>SUM(AD443:AD448)</f>
        <v>190</v>
      </c>
      <c r="AY1012" s="44" t="s">
        <v>474</v>
      </c>
      <c r="BB1012" s="44" t="s">
        <v>473</v>
      </c>
      <c r="BV1012">
        <f>SUM(BV442:BV1011)</f>
        <v>401966</v>
      </c>
    </row>
    <row r="1013" spans="1:96" x14ac:dyDescent="0.55000000000000004">
      <c r="B1013">
        <f>SUM(B554:B584)</f>
        <v>832</v>
      </c>
      <c r="AA1013" s="263">
        <f>+AA881-AA880</f>
        <v>82409</v>
      </c>
      <c r="AE1013">
        <f>SUM(AD797:AD1010)</f>
        <v>332995</v>
      </c>
      <c r="AI1013" s="236">
        <f>SUM(AI189:AI558)</f>
        <v>205</v>
      </c>
      <c r="AJ1013">
        <f>SUM(AI797:AI1010)</f>
        <v>9390</v>
      </c>
      <c r="AK1013">
        <f>SUM(AK907:AK1009)</f>
        <v>710</v>
      </c>
      <c r="AT1013" s="44">
        <f>SUM(AU908:AU1009)</f>
        <v>5691</v>
      </c>
      <c r="AU1013">
        <f>SUM(AU889:AU918)</f>
        <v>4396</v>
      </c>
      <c r="AV1013">
        <f>SUM(AU854:AU1010)</f>
        <v>10056</v>
      </c>
      <c r="AY1013" s="44">
        <f>SUM(AY359:AY413)</f>
        <v>69</v>
      </c>
      <c r="BB1013" s="44">
        <f>SUM(BB374:BB413)</f>
        <v>941</v>
      </c>
    </row>
    <row r="1014" spans="1:96" x14ac:dyDescent="0.55000000000000004">
      <c r="L1014">
        <f>SUM(L97:L1013)</f>
        <v>772809</v>
      </c>
      <c r="P1014">
        <f>SUM(P97:P1013)</f>
        <v>35089</v>
      </c>
      <c r="AD1014">
        <f>SUM(AD188:AD194)</f>
        <v>82</v>
      </c>
      <c r="AJ1014">
        <f>SUM(AI797:AI827)</f>
        <v>7081</v>
      </c>
      <c r="AV1014">
        <f>SUM(AU797:AU827)</f>
        <v>0</v>
      </c>
      <c r="AY1014" s="44" t="s">
        <v>685</v>
      </c>
    </row>
    <row r="1015" spans="1:96" ht="15" customHeight="1" x14ac:dyDescent="0.55000000000000004">
      <c r="A1015" s="119"/>
      <c r="D1015">
        <f>SUM(B229:B259)</f>
        <v>435</v>
      </c>
      <c r="Z1015" s="119"/>
      <c r="AA1015" s="119"/>
      <c r="AB1015" s="119"/>
      <c r="AC1015" s="119"/>
      <c r="AJ1015">
        <f>SUM(AI828:AI857)</f>
        <v>1483</v>
      </c>
      <c r="AV1015">
        <f>SUM(AU828:AU857)</f>
        <v>12</v>
      </c>
      <c r="AY1015" s="44">
        <f>SUM(AY581:AY1011)</f>
        <v>2267</v>
      </c>
    </row>
    <row r="1016" spans="1:96" x14ac:dyDescent="0.55000000000000004">
      <c r="AB1016" s="44" t="s">
        <v>827</v>
      </c>
      <c r="AD1016" s="44">
        <f>SUM(AD810:AD816)</f>
        <v>17671</v>
      </c>
      <c r="AH1016" s="4">
        <f>SUM(AD797:AD827)</f>
        <v>206192</v>
      </c>
      <c r="AI1016" s="5" t="s">
        <v>949</v>
      </c>
      <c r="AJ1016" s="4">
        <f>SUM(AI797:AI827)</f>
        <v>7081</v>
      </c>
      <c r="AN1016" s="227">
        <f>SUM(AK797:AK827)</f>
        <v>1</v>
      </c>
      <c r="AO1016" s="231" t="s">
        <v>949</v>
      </c>
      <c r="AP1016" s="227">
        <f>SUM(AO797:AO827)</f>
        <v>0</v>
      </c>
      <c r="AT1016" s="26">
        <f>SUM(AQ797:AQ827)</f>
        <v>2905</v>
      </c>
      <c r="AU1016" s="218" t="s">
        <v>949</v>
      </c>
      <c r="AV1016" s="26">
        <f>SUM(AU797:AU827)</f>
        <v>0</v>
      </c>
    </row>
    <row r="1017" spans="1:96" x14ac:dyDescent="0.55000000000000004">
      <c r="AH1017" s="4">
        <f>SUM(AD828:AD857)</f>
        <v>44357</v>
      </c>
      <c r="AI1017" s="5" t="s">
        <v>948</v>
      </c>
      <c r="AJ1017" s="4">
        <f>SUM(AI828:AI857)</f>
        <v>1483</v>
      </c>
      <c r="AN1017" s="227">
        <f>SUM(AK828:AK857)</f>
        <v>0</v>
      </c>
      <c r="AO1017" s="231" t="s">
        <v>948</v>
      </c>
      <c r="AP1017" s="227">
        <f>SUM(AO828:AO857)</f>
        <v>0</v>
      </c>
      <c r="AT1017" s="26">
        <f>SUM(AQ828:AQ857)</f>
        <v>92489</v>
      </c>
      <c r="AU1017" s="218" t="s">
        <v>948</v>
      </c>
      <c r="AV1017" s="26">
        <f>SUM(AU828:AU857)</f>
        <v>12</v>
      </c>
    </row>
    <row r="1018" spans="1:96" x14ac:dyDescent="0.55000000000000004">
      <c r="AH1018" s="4">
        <f>SUM(AD858:AD888)</f>
        <v>1728</v>
      </c>
      <c r="AI1018" s="5" t="s">
        <v>914</v>
      </c>
      <c r="AJ1018" s="4">
        <f>SUM(AI858:AI888)</f>
        <v>70</v>
      </c>
      <c r="AN1018" s="227">
        <f>SUM(AK858:AK888)</f>
        <v>1</v>
      </c>
      <c r="AO1018" s="231" t="s">
        <v>914</v>
      </c>
      <c r="AP1018" s="227">
        <f>SUM(AO858:AO888)</f>
        <v>0</v>
      </c>
      <c r="AT1018" s="26">
        <f>SUM(AQ858:AQ888)</f>
        <v>1917100</v>
      </c>
      <c r="AU1018" s="218" t="s">
        <v>914</v>
      </c>
      <c r="AV1018" s="26">
        <f>SUM(AU858:AU888)</f>
        <v>1390</v>
      </c>
    </row>
    <row r="1019" spans="1:96" x14ac:dyDescent="0.55000000000000004">
      <c r="AH1019" s="4">
        <f>SUM(AD889:AD918)</f>
        <v>5667</v>
      </c>
      <c r="AI1019" s="5" t="s">
        <v>947</v>
      </c>
      <c r="AJ1019" s="4">
        <f>SUM(AI889:AI918)</f>
        <v>23</v>
      </c>
      <c r="AN1019" s="227">
        <f>SUM(AK889:AK918)</f>
        <v>181</v>
      </c>
      <c r="AO1019" s="231" t="s">
        <v>947</v>
      </c>
      <c r="AP1019" s="227">
        <f>SUM(AO889:AO918)</f>
        <v>0</v>
      </c>
      <c r="AT1019" s="26">
        <f>SUM(AQ889:AQ918)</f>
        <v>1734300</v>
      </c>
      <c r="AU1019" s="218" t="s">
        <v>947</v>
      </c>
      <c r="AV1019" s="26">
        <f>SUM(AU889:AU918)</f>
        <v>4396</v>
      </c>
    </row>
    <row r="1020" spans="1:96" x14ac:dyDescent="0.55000000000000004">
      <c r="AH1020" s="4">
        <f>SUM(AD919:AD949)</f>
        <v>17832</v>
      </c>
      <c r="AI1020" s="5" t="s">
        <v>966</v>
      </c>
      <c r="AJ1020" s="4">
        <f>SUM(AI919:AI949)</f>
        <v>102</v>
      </c>
      <c r="AN1020" s="227">
        <f>SUM(AK919:AK949)</f>
        <v>527</v>
      </c>
      <c r="AO1020" s="231" t="s">
        <v>966</v>
      </c>
      <c r="AP1020" s="227">
        <f>SUM(AO919:AO949)</f>
        <v>6</v>
      </c>
      <c r="AT1020" s="26">
        <f>SUM(AQ919:AQ949)</f>
        <v>820902</v>
      </c>
      <c r="AU1020" s="218" t="s">
        <v>966</v>
      </c>
      <c r="AV1020" s="26">
        <f>SUM(AU919:AU949)</f>
        <v>2276</v>
      </c>
    </row>
    <row r="1021" spans="1:96" x14ac:dyDescent="0.55000000000000004">
      <c r="AH1021" s="4">
        <f>SUM(AD950:AD980)</f>
        <v>29892</v>
      </c>
      <c r="AI1021" s="5" t="s">
        <v>978</v>
      </c>
      <c r="AJ1021" s="4">
        <f>SUM(AI950:AI980)</f>
        <v>187</v>
      </c>
      <c r="AN1021" s="227">
        <f>SUM(AK950:AK980)</f>
        <v>2</v>
      </c>
      <c r="AO1021" s="231" t="s">
        <v>978</v>
      </c>
      <c r="AP1021" s="227">
        <f>SUM(AO950:AO980)</f>
        <v>0</v>
      </c>
      <c r="AT1021" s="26">
        <f>SUM(AQ950:AQ980)</f>
        <v>719844</v>
      </c>
      <c r="AU1021" s="218" t="s">
        <v>978</v>
      </c>
      <c r="AV1021" s="26">
        <f>SUM(AU950:AU980)</f>
        <v>987</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82"/>
  <sheetViews>
    <sheetView zoomScale="115" zoomScaleNormal="115" workbookViewId="0">
      <pane xSplit="3" ySplit="1" topLeftCell="AA761" activePane="bottomRight" state="frozen"/>
      <selection pane="topRight" activeCell="C1" sqref="C1"/>
      <selection pane="bottomLeft" activeCell="A2" sqref="A2"/>
      <selection pane="bottomRight" activeCell="AE770" sqref="AE770"/>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8"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8"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8" s="100" customFormat="1" ht="17.5" customHeight="1" x14ac:dyDescent="0.55000000000000004">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8" s="100" customFormat="1" ht="17.5" customHeight="1" x14ac:dyDescent="0.55000000000000004">
      <c r="B756" s="265">
        <f t="shared" ref="B756" si="497">SUM(D756:AG756)-J756</f>
        <v>41</v>
      </c>
      <c r="C756" s="114">
        <v>44817</v>
      </c>
      <c r="D756" s="100">
        <v>8</v>
      </c>
      <c r="E756" s="100">
        <v>11</v>
      </c>
      <c r="F756" s="100">
        <v>2</v>
      </c>
      <c r="H756" s="100">
        <v>5</v>
      </c>
      <c r="I756" s="100">
        <v>11</v>
      </c>
      <c r="J756" s="265">
        <f t="shared" ref="J756" si="498">SUM(K756:AF756)</f>
        <v>4</v>
      </c>
      <c r="K756" s="100">
        <v>2</v>
      </c>
      <c r="M756" s="100">
        <v>1</v>
      </c>
      <c r="AD756" s="100">
        <v>1</v>
      </c>
      <c r="AG756" s="266"/>
      <c r="AH756" s="114">
        <f t="shared" ref="AH756" si="499">+C756</f>
        <v>44817</v>
      </c>
      <c r="AI756" s="267">
        <f t="shared" ref="AI756" si="500">+AL756-AJ756-AK756</f>
        <v>28</v>
      </c>
      <c r="AJ756" s="267">
        <f t="shared" ref="AJ756" si="501">+H756</f>
        <v>5</v>
      </c>
      <c r="AK756" s="100">
        <f t="shared" ref="AK756" si="502">+D756</f>
        <v>8</v>
      </c>
      <c r="AL756" s="267">
        <f t="shared" ref="AL756" si="503">+B756</f>
        <v>41</v>
      </c>
    </row>
    <row r="757" spans="2:38" s="100" customFormat="1" ht="17.5" customHeight="1" x14ac:dyDescent="0.55000000000000004">
      <c r="B757" s="265">
        <f t="shared" ref="B757" si="504">SUM(D757:AG757)-J757</f>
        <v>41</v>
      </c>
      <c r="C757" s="114">
        <v>44818</v>
      </c>
      <c r="D757" s="100">
        <v>8</v>
      </c>
      <c r="E757" s="100">
        <v>8</v>
      </c>
      <c r="F757" s="100">
        <v>4</v>
      </c>
      <c r="H757" s="100">
        <v>7</v>
      </c>
      <c r="I757" s="100">
        <v>6</v>
      </c>
      <c r="J757" s="265">
        <f t="shared" ref="J757" si="505">SUM(K757:AF757)</f>
        <v>8</v>
      </c>
      <c r="K757" s="100">
        <v>2</v>
      </c>
      <c r="V757" s="100">
        <v>2</v>
      </c>
      <c r="Y757" s="100">
        <v>3</v>
      </c>
      <c r="AB757" s="100">
        <v>1</v>
      </c>
      <c r="AG757" s="266"/>
      <c r="AH757" s="114">
        <f t="shared" ref="AH757" si="506">+C757</f>
        <v>44818</v>
      </c>
      <c r="AI757" s="267">
        <f t="shared" ref="AI757" si="507">+AL757-AJ757-AK757</f>
        <v>26</v>
      </c>
      <c r="AJ757" s="267">
        <f t="shared" ref="AJ757" si="508">+H757</f>
        <v>7</v>
      </c>
      <c r="AK757" s="100">
        <f t="shared" ref="AK757" si="509">+D757</f>
        <v>8</v>
      </c>
      <c r="AL757" s="267">
        <f t="shared" ref="AL757" si="510">+B757</f>
        <v>41</v>
      </c>
    </row>
    <row r="758" spans="2:38" s="100" customFormat="1" ht="17.5" customHeight="1" x14ac:dyDescent="0.55000000000000004">
      <c r="B758" s="265">
        <f t="shared" ref="B758" si="511">SUM(D758:AG758)-J758</f>
        <v>59</v>
      </c>
      <c r="C758" s="114">
        <v>44819</v>
      </c>
      <c r="D758" s="100">
        <v>12</v>
      </c>
      <c r="E758" s="100">
        <v>10</v>
      </c>
      <c r="F758" s="100">
        <v>3</v>
      </c>
      <c r="H758" s="100">
        <v>1</v>
      </c>
      <c r="I758" s="100">
        <v>12</v>
      </c>
      <c r="J758" s="265">
        <f t="shared" ref="J758" si="512">SUM(K758:AF758)</f>
        <v>21</v>
      </c>
      <c r="K758" s="100">
        <v>3</v>
      </c>
      <c r="S758" s="100">
        <v>10</v>
      </c>
      <c r="Y758" s="100">
        <v>1</v>
      </c>
      <c r="Z758" s="100">
        <v>1</v>
      </c>
      <c r="AB758" s="100">
        <v>1</v>
      </c>
      <c r="AD758" s="100">
        <v>2</v>
      </c>
      <c r="AE758" s="100">
        <v>3</v>
      </c>
      <c r="AG758" s="266"/>
      <c r="AH758" s="114">
        <f t="shared" ref="AH758" si="513">+C758</f>
        <v>44819</v>
      </c>
      <c r="AI758" s="267">
        <f t="shared" ref="AI758" si="514">+AL758-AJ758-AK758</f>
        <v>46</v>
      </c>
      <c r="AJ758" s="267">
        <f t="shared" ref="AJ758" si="515">+H758</f>
        <v>1</v>
      </c>
      <c r="AK758" s="100">
        <f t="shared" ref="AK758" si="516">+D758</f>
        <v>12</v>
      </c>
      <c r="AL758" s="267">
        <f t="shared" ref="AL758" si="517">+B758</f>
        <v>59</v>
      </c>
    </row>
    <row r="759" spans="2:38" s="100" customFormat="1" ht="17.5" customHeight="1" x14ac:dyDescent="0.55000000000000004">
      <c r="B759" s="265">
        <f t="shared" ref="B759" si="518">SUM(D759:AG759)-J759</f>
        <v>64</v>
      </c>
      <c r="C759" s="114">
        <v>44820</v>
      </c>
      <c r="D759" s="100">
        <v>9</v>
      </c>
      <c r="E759" s="100">
        <v>15</v>
      </c>
      <c r="F759" s="100">
        <v>2</v>
      </c>
      <c r="H759" s="100">
        <v>5</v>
      </c>
      <c r="I759" s="100">
        <v>12</v>
      </c>
      <c r="J759" s="265">
        <f t="shared" ref="J759" si="519">SUM(K759:AF759)</f>
        <v>21</v>
      </c>
      <c r="K759" s="100">
        <v>7</v>
      </c>
      <c r="M759" s="100">
        <v>1</v>
      </c>
      <c r="S759" s="100">
        <v>3</v>
      </c>
      <c r="U759" s="100">
        <v>1</v>
      </c>
      <c r="V759" s="100">
        <v>3</v>
      </c>
      <c r="Y759" s="100">
        <v>2</v>
      </c>
      <c r="Z759" s="100">
        <v>2</v>
      </c>
      <c r="AD759" s="100">
        <v>2</v>
      </c>
      <c r="AG759" s="266"/>
      <c r="AH759" s="114">
        <f t="shared" ref="AH759" si="520">+C759</f>
        <v>44820</v>
      </c>
      <c r="AI759" s="267">
        <f t="shared" ref="AI759" si="521">+AL759-AJ759-AK759</f>
        <v>50</v>
      </c>
      <c r="AJ759" s="267">
        <f t="shared" ref="AJ759" si="522">+H759</f>
        <v>5</v>
      </c>
      <c r="AK759" s="100">
        <f t="shared" ref="AK759" si="523">+D759</f>
        <v>9</v>
      </c>
      <c r="AL759" s="267">
        <f t="shared" ref="AL759" si="524">+B759</f>
        <v>64</v>
      </c>
    </row>
    <row r="760" spans="2:38" s="100" customFormat="1" ht="17.5" customHeight="1" x14ac:dyDescent="0.55000000000000004">
      <c r="B760" s="265">
        <f t="shared" ref="B760" si="525">SUM(D760:AG760)-J760</f>
        <v>48</v>
      </c>
      <c r="C760" s="114">
        <v>44821</v>
      </c>
      <c r="D760" s="100">
        <v>16</v>
      </c>
      <c r="E760" s="100">
        <v>7</v>
      </c>
      <c r="F760" s="100">
        <v>1</v>
      </c>
      <c r="H760" s="100">
        <v>3</v>
      </c>
      <c r="I760" s="100">
        <v>10</v>
      </c>
      <c r="J760" s="265">
        <f t="shared" ref="J760" si="526">SUM(K760:AF760)</f>
        <v>11</v>
      </c>
      <c r="K760" s="100">
        <v>2</v>
      </c>
      <c r="S760" s="100">
        <v>1</v>
      </c>
      <c r="V760" s="100">
        <v>3</v>
      </c>
      <c r="AD760" s="100">
        <v>3</v>
      </c>
      <c r="AE760" s="100">
        <v>1</v>
      </c>
      <c r="AF760" s="100">
        <v>1</v>
      </c>
      <c r="AG760" s="266"/>
      <c r="AH760" s="114">
        <f t="shared" ref="AH760" si="527">+C760</f>
        <v>44821</v>
      </c>
      <c r="AI760" s="267">
        <f t="shared" ref="AI760" si="528">+AL760-AJ760-AK760</f>
        <v>29</v>
      </c>
      <c r="AJ760" s="267">
        <f t="shared" ref="AJ760" si="529">+H760</f>
        <v>3</v>
      </c>
      <c r="AK760" s="100">
        <f t="shared" ref="AK760" si="530">+D760</f>
        <v>16</v>
      </c>
      <c r="AL760" s="267">
        <f t="shared" ref="AL760" si="531">+B760</f>
        <v>48</v>
      </c>
    </row>
    <row r="761" spans="2:38" s="100" customFormat="1" ht="17.5" customHeight="1" x14ac:dyDescent="0.55000000000000004">
      <c r="B761" s="265">
        <f t="shared" ref="B761" si="532">SUM(D761:AG761)-J761</f>
        <v>55</v>
      </c>
      <c r="C761" s="114">
        <v>44822</v>
      </c>
      <c r="D761" s="100">
        <v>11</v>
      </c>
      <c r="E761" s="100">
        <v>11</v>
      </c>
      <c r="F761" s="100">
        <v>1</v>
      </c>
      <c r="H761" s="100">
        <v>1</v>
      </c>
      <c r="I761" s="100">
        <v>10</v>
      </c>
      <c r="J761" s="265">
        <f t="shared" ref="J761" si="533">SUM(K761:AF761)</f>
        <v>21</v>
      </c>
      <c r="K761" s="100">
        <v>5</v>
      </c>
      <c r="M761" s="100">
        <v>1</v>
      </c>
      <c r="O761" s="100">
        <v>1</v>
      </c>
      <c r="S761" s="100">
        <v>3</v>
      </c>
      <c r="V761" s="100">
        <v>1</v>
      </c>
      <c r="Y761" s="100">
        <v>1</v>
      </c>
      <c r="Z761" s="100">
        <v>1</v>
      </c>
      <c r="AB761" s="100">
        <v>2</v>
      </c>
      <c r="AF761" s="100">
        <v>6</v>
      </c>
      <c r="AG761" s="266"/>
      <c r="AH761" s="114">
        <f t="shared" ref="AH761" si="534">+C761</f>
        <v>44822</v>
      </c>
      <c r="AI761" s="267">
        <f t="shared" ref="AI761" si="535">+AL761-AJ761-AK761</f>
        <v>43</v>
      </c>
      <c r="AJ761" s="267">
        <f t="shared" ref="AJ761" si="536">+H761</f>
        <v>1</v>
      </c>
      <c r="AK761" s="100">
        <f t="shared" ref="AK761" si="537">+D761</f>
        <v>11</v>
      </c>
      <c r="AL761" s="267">
        <f t="shared" ref="AL761" si="538">+B761</f>
        <v>55</v>
      </c>
    </row>
    <row r="762" spans="2:38" s="100" customFormat="1" ht="17.5" customHeight="1" x14ac:dyDescent="0.55000000000000004">
      <c r="B762" s="265">
        <f t="shared" ref="B762" si="539">SUM(D762:AG762)-J762</f>
        <v>48</v>
      </c>
      <c r="C762" s="114">
        <v>44823</v>
      </c>
      <c r="D762" s="100">
        <v>5</v>
      </c>
      <c r="E762" s="100">
        <v>15</v>
      </c>
      <c r="F762" s="100">
        <v>5</v>
      </c>
      <c r="H762" s="100">
        <v>1</v>
      </c>
      <c r="I762" s="100">
        <v>7</v>
      </c>
      <c r="J762" s="265">
        <f t="shared" ref="J762" si="540">SUM(K762:AF762)</f>
        <v>15</v>
      </c>
      <c r="K762" s="100">
        <v>8</v>
      </c>
      <c r="R762" s="100">
        <v>1</v>
      </c>
      <c r="S762" s="100">
        <v>2</v>
      </c>
      <c r="V762" s="100">
        <v>1</v>
      </c>
      <c r="Z762" s="100">
        <v>2</v>
      </c>
      <c r="AD762" s="100">
        <v>1</v>
      </c>
      <c r="AG762" s="266"/>
      <c r="AH762" s="114">
        <f t="shared" ref="AH762" si="541">+C762</f>
        <v>44823</v>
      </c>
      <c r="AI762" s="267">
        <f t="shared" ref="AI762" si="542">+AL762-AJ762-AK762</f>
        <v>42</v>
      </c>
      <c r="AJ762" s="267">
        <f t="shared" ref="AJ762" si="543">+H762</f>
        <v>1</v>
      </c>
      <c r="AK762" s="100">
        <f t="shared" ref="AK762" si="544">+D762</f>
        <v>5</v>
      </c>
      <c r="AL762" s="267">
        <f t="shared" ref="AL762" si="545">+B762</f>
        <v>48</v>
      </c>
    </row>
    <row r="763" spans="2:38" s="100" customFormat="1" ht="17.5" customHeight="1" x14ac:dyDescent="0.55000000000000004">
      <c r="B763" s="265">
        <f t="shared" ref="B763" si="546">SUM(D763:AG763)-J763</f>
        <v>43</v>
      </c>
      <c r="C763" s="114">
        <v>44824</v>
      </c>
      <c r="D763" s="100">
        <v>8</v>
      </c>
      <c r="E763" s="100">
        <v>12</v>
      </c>
      <c r="F763" s="100">
        <v>3</v>
      </c>
      <c r="H763" s="100">
        <v>1</v>
      </c>
      <c r="I763" s="100">
        <v>8</v>
      </c>
      <c r="J763" s="265">
        <f t="shared" ref="J763" si="547">SUM(K763:AF763)</f>
        <v>11</v>
      </c>
      <c r="K763" s="100">
        <v>7</v>
      </c>
      <c r="M763" s="100">
        <v>2</v>
      </c>
      <c r="O763" s="100">
        <v>1</v>
      </c>
      <c r="S763" s="100">
        <v>1</v>
      </c>
      <c r="AG763" s="266"/>
      <c r="AH763" s="114">
        <f t="shared" ref="AH763" si="548">+C763</f>
        <v>44824</v>
      </c>
      <c r="AI763" s="267">
        <f t="shared" ref="AI763" si="549">+AL763-AJ763-AK763</f>
        <v>34</v>
      </c>
      <c r="AJ763" s="267">
        <f t="shared" ref="AJ763" si="550">+H763</f>
        <v>1</v>
      </c>
      <c r="AK763" s="100">
        <f t="shared" ref="AK763" si="551">+D763</f>
        <v>8</v>
      </c>
      <c r="AL763" s="267">
        <f t="shared" ref="AL763" si="552">+B763</f>
        <v>43</v>
      </c>
    </row>
    <row r="764" spans="2:38" s="100" customFormat="1" ht="17.5" customHeight="1" x14ac:dyDescent="0.55000000000000004">
      <c r="B764" s="265">
        <f t="shared" ref="B764" si="553">SUM(D764:AG764)-J764</f>
        <v>51</v>
      </c>
      <c r="C764" s="114">
        <v>44825</v>
      </c>
      <c r="D764" s="100">
        <v>9</v>
      </c>
      <c r="E764" s="100">
        <v>13</v>
      </c>
      <c r="F764" s="100">
        <v>3</v>
      </c>
      <c r="H764" s="100">
        <v>6</v>
      </c>
      <c r="I764" s="100">
        <v>3</v>
      </c>
      <c r="J764" s="265">
        <f t="shared" ref="J764" si="554">SUM(K764:AF764)</f>
        <v>17</v>
      </c>
      <c r="K764" s="100">
        <v>6</v>
      </c>
      <c r="O764" s="100">
        <v>2</v>
      </c>
      <c r="S764" s="100">
        <v>1</v>
      </c>
      <c r="V764" s="100">
        <v>1</v>
      </c>
      <c r="Z764" s="100">
        <v>5</v>
      </c>
      <c r="AB764" s="100">
        <v>1</v>
      </c>
      <c r="AD764" s="100">
        <v>1</v>
      </c>
      <c r="AG764" s="266"/>
      <c r="AH764" s="114">
        <f t="shared" ref="AH764" si="555">+C764</f>
        <v>44825</v>
      </c>
      <c r="AI764" s="267">
        <f t="shared" ref="AI764" si="556">+AL764-AJ764-AK764</f>
        <v>36</v>
      </c>
      <c r="AJ764" s="267">
        <f t="shared" ref="AJ764" si="557">+H764</f>
        <v>6</v>
      </c>
      <c r="AK764" s="100">
        <f t="shared" ref="AK764" si="558">+D764</f>
        <v>9</v>
      </c>
      <c r="AL764" s="267">
        <f t="shared" ref="AL764" si="559">+B764</f>
        <v>51</v>
      </c>
    </row>
    <row r="765" spans="2:38" s="100" customFormat="1" ht="17.5" customHeight="1" x14ac:dyDescent="0.55000000000000004">
      <c r="B765" s="265">
        <f t="shared" ref="B765" si="560">SUM(D765:AG765)-J765</f>
        <v>54</v>
      </c>
      <c r="C765" s="114">
        <v>44826</v>
      </c>
      <c r="D765" s="100">
        <v>15</v>
      </c>
      <c r="E765" s="100">
        <v>14</v>
      </c>
      <c r="F765" s="100">
        <v>1</v>
      </c>
      <c r="H765" s="100">
        <v>7</v>
      </c>
      <c r="I765" s="100">
        <v>10</v>
      </c>
      <c r="J765" s="265">
        <f t="shared" ref="J765" si="561">SUM(K765:AF765)</f>
        <v>7</v>
      </c>
      <c r="K765" s="100">
        <v>1</v>
      </c>
      <c r="M765" s="100">
        <v>1</v>
      </c>
      <c r="S765" s="100">
        <v>2</v>
      </c>
      <c r="Y765" s="100">
        <v>2</v>
      </c>
      <c r="AB765" s="100">
        <v>1</v>
      </c>
      <c r="AG765" s="266"/>
      <c r="AH765" s="114">
        <f t="shared" ref="AH765" si="562">+C765</f>
        <v>44826</v>
      </c>
      <c r="AI765" s="267">
        <f t="shared" ref="AI765" si="563">+AL765-AJ765-AK765</f>
        <v>32</v>
      </c>
      <c r="AJ765" s="267">
        <f t="shared" ref="AJ765" si="564">+H765</f>
        <v>7</v>
      </c>
      <c r="AK765" s="100">
        <f t="shared" ref="AK765" si="565">+D765</f>
        <v>15</v>
      </c>
      <c r="AL765" s="267">
        <f t="shared" ref="AL765" si="566">+B765</f>
        <v>54</v>
      </c>
    </row>
    <row r="766" spans="2:38" s="100" customFormat="1" ht="17.5" customHeight="1" x14ac:dyDescent="0.55000000000000004">
      <c r="B766" s="265">
        <f t="shared" ref="B766" si="567">SUM(D766:AG766)-J766</f>
        <v>59</v>
      </c>
      <c r="C766" s="114">
        <v>44827</v>
      </c>
      <c r="D766" s="100">
        <v>15</v>
      </c>
      <c r="E766" s="100">
        <v>15</v>
      </c>
      <c r="F766" s="100">
        <v>1</v>
      </c>
      <c r="H766" s="100">
        <v>4</v>
      </c>
      <c r="I766" s="100">
        <v>5</v>
      </c>
      <c r="J766" s="265">
        <f t="shared" ref="J766" si="568">SUM(K766:AF766)</f>
        <v>19</v>
      </c>
      <c r="K766" s="100">
        <v>2</v>
      </c>
      <c r="M766" s="100">
        <v>1</v>
      </c>
      <c r="O766" s="100">
        <v>2</v>
      </c>
      <c r="S766" s="100">
        <v>1</v>
      </c>
      <c r="T766" s="100">
        <v>1</v>
      </c>
      <c r="V766" s="100">
        <v>2</v>
      </c>
      <c r="Y766" s="100">
        <v>3</v>
      </c>
      <c r="Z766" s="100">
        <v>4</v>
      </c>
      <c r="AD766" s="100">
        <v>3</v>
      </c>
      <c r="AG766" s="266"/>
      <c r="AH766" s="114">
        <f t="shared" ref="AH766" si="569">+C766</f>
        <v>44827</v>
      </c>
      <c r="AI766" s="267">
        <f t="shared" ref="AI766" si="570">+AL766-AJ766-AK766</f>
        <v>40</v>
      </c>
      <c r="AJ766" s="267">
        <f t="shared" ref="AJ766" si="571">+H766</f>
        <v>4</v>
      </c>
      <c r="AK766" s="100">
        <f t="shared" ref="AK766" si="572">+D766</f>
        <v>15</v>
      </c>
      <c r="AL766" s="267">
        <f t="shared" ref="AL766" si="573">+B766</f>
        <v>59</v>
      </c>
    </row>
    <row r="767" spans="2:38" s="100" customFormat="1" ht="17.5" customHeight="1" x14ac:dyDescent="0.55000000000000004">
      <c r="B767" s="265">
        <f t="shared" ref="B767" si="574">SUM(D767:AG767)-J767</f>
        <v>58</v>
      </c>
      <c r="C767" s="114">
        <v>44828</v>
      </c>
      <c r="D767" s="100">
        <v>9</v>
      </c>
      <c r="E767" s="100">
        <v>12</v>
      </c>
      <c r="F767" s="100">
        <v>6</v>
      </c>
      <c r="H767" s="100">
        <v>1</v>
      </c>
      <c r="I767" s="100">
        <v>8</v>
      </c>
      <c r="J767" s="265">
        <f t="shared" ref="J767" si="575">SUM(K767:AF767)</f>
        <v>22</v>
      </c>
      <c r="K767" s="100">
        <v>7</v>
      </c>
      <c r="O767" s="100">
        <v>1</v>
      </c>
      <c r="V767" s="100">
        <v>1</v>
      </c>
      <c r="Z767" s="100">
        <v>6</v>
      </c>
      <c r="AB767" s="100">
        <v>1</v>
      </c>
      <c r="AD767" s="100">
        <v>3</v>
      </c>
      <c r="AF767" s="100">
        <v>3</v>
      </c>
      <c r="AG767" s="266"/>
      <c r="AH767" s="114">
        <f t="shared" ref="AH767" si="576">+C767</f>
        <v>44828</v>
      </c>
      <c r="AI767" s="267">
        <f t="shared" ref="AI767" si="577">+AL767-AJ767-AK767</f>
        <v>48</v>
      </c>
      <c r="AJ767" s="267">
        <f t="shared" ref="AJ767" si="578">+H767</f>
        <v>1</v>
      </c>
      <c r="AK767" s="100">
        <f t="shared" ref="AK767" si="579">+D767</f>
        <v>9</v>
      </c>
      <c r="AL767" s="267">
        <f t="shared" ref="AL767" si="580">+B767</f>
        <v>58</v>
      </c>
    </row>
    <row r="768" spans="2:38" s="100" customFormat="1" ht="17.5" customHeight="1" x14ac:dyDescent="0.55000000000000004">
      <c r="B768" s="265">
        <f t="shared" ref="B768" si="581">SUM(D768:AG768)-J768</f>
        <v>60</v>
      </c>
      <c r="C768" s="114">
        <v>44829</v>
      </c>
      <c r="D768" s="100">
        <v>19</v>
      </c>
      <c r="E768" s="100">
        <v>19</v>
      </c>
      <c r="F768" s="100">
        <v>3</v>
      </c>
      <c r="H768" s="100">
        <v>2</v>
      </c>
      <c r="I768" s="100">
        <v>5</v>
      </c>
      <c r="J768" s="265">
        <f t="shared" ref="J768" si="582">SUM(K768:AF768)</f>
        <v>12</v>
      </c>
      <c r="K768" s="100">
        <v>3</v>
      </c>
      <c r="M768" s="100">
        <v>1</v>
      </c>
      <c r="O768" s="100">
        <v>1</v>
      </c>
      <c r="V768" s="100">
        <v>2</v>
      </c>
      <c r="AB768" s="100">
        <v>1</v>
      </c>
      <c r="AD768" s="100">
        <v>2</v>
      </c>
      <c r="AF768" s="100">
        <v>2</v>
      </c>
      <c r="AG768" s="266"/>
      <c r="AH768" s="114">
        <f t="shared" ref="AH768" si="583">+C768</f>
        <v>44829</v>
      </c>
      <c r="AI768" s="267">
        <f t="shared" ref="AI768" si="584">+AL768-AJ768-AK768</f>
        <v>39</v>
      </c>
      <c r="AJ768" s="267">
        <f t="shared" ref="AJ768" si="585">+H768</f>
        <v>2</v>
      </c>
      <c r="AK768" s="100">
        <f t="shared" ref="AK768" si="586">+D768</f>
        <v>19</v>
      </c>
      <c r="AL768" s="267">
        <f t="shared" ref="AL768" si="587">+B768</f>
        <v>60</v>
      </c>
    </row>
    <row r="769" spans="2:39" s="100" customFormat="1" ht="17.5" customHeight="1" x14ac:dyDescent="0.55000000000000004">
      <c r="B769" s="265">
        <f t="shared" ref="B769" si="588">SUM(D769:AG769)-J769</f>
        <v>72</v>
      </c>
      <c r="C769" s="114">
        <v>44830</v>
      </c>
      <c r="D769" s="100">
        <v>18</v>
      </c>
      <c r="E769" s="100">
        <v>14</v>
      </c>
      <c r="F769" s="100">
        <v>4</v>
      </c>
      <c r="I769" s="100">
        <v>13</v>
      </c>
      <c r="J769" s="265">
        <f t="shared" ref="J769" si="589">SUM(K769:AF769)</f>
        <v>23</v>
      </c>
      <c r="K769" s="100">
        <v>12</v>
      </c>
      <c r="T769" s="100">
        <v>1</v>
      </c>
      <c r="V769" s="100">
        <v>1</v>
      </c>
      <c r="Y769" s="100">
        <v>2</v>
      </c>
      <c r="Z769" s="100">
        <v>2</v>
      </c>
      <c r="AB769" s="100">
        <v>1</v>
      </c>
      <c r="AD769" s="100">
        <v>3</v>
      </c>
      <c r="AF769" s="100">
        <v>1</v>
      </c>
      <c r="AG769" s="266"/>
      <c r="AH769" s="114">
        <f t="shared" ref="AH769" si="590">+C769</f>
        <v>44830</v>
      </c>
      <c r="AI769" s="267">
        <f t="shared" ref="AI769" si="591">+AL769-AJ769-AK769</f>
        <v>54</v>
      </c>
      <c r="AJ769" s="267">
        <f t="shared" ref="AJ769" si="592">+H769</f>
        <v>0</v>
      </c>
      <c r="AK769" s="100">
        <f t="shared" ref="AK769" si="593">+D769</f>
        <v>18</v>
      </c>
      <c r="AL769" s="267">
        <f t="shared" ref="AL769" si="594">+B769</f>
        <v>72</v>
      </c>
    </row>
    <row r="770" spans="2:39" s="100" customFormat="1" ht="17.5" customHeight="1" x14ac:dyDescent="0.55000000000000004">
      <c r="B770" s="265">
        <f t="shared" ref="B770" si="595">SUM(D770:AG770)-J770</f>
        <v>75</v>
      </c>
      <c r="C770" s="114">
        <v>44831</v>
      </c>
      <c r="D770" s="100">
        <v>14</v>
      </c>
      <c r="E770" s="100">
        <v>15</v>
      </c>
      <c r="F770" s="100">
        <v>3</v>
      </c>
      <c r="H770" s="100">
        <v>1</v>
      </c>
      <c r="I770" s="100">
        <v>19</v>
      </c>
      <c r="J770" s="265">
        <f t="shared" ref="J770" si="596">SUM(K770:AF770)</f>
        <v>23</v>
      </c>
      <c r="K770" s="100">
        <v>2</v>
      </c>
      <c r="M770" s="100">
        <v>2</v>
      </c>
      <c r="O770" s="100">
        <v>1</v>
      </c>
      <c r="V770" s="100">
        <v>6</v>
      </c>
      <c r="Y770" s="100">
        <v>1</v>
      </c>
      <c r="AB770" s="100">
        <v>2</v>
      </c>
      <c r="AD770" s="100">
        <v>3</v>
      </c>
      <c r="AF770" s="100">
        <v>6</v>
      </c>
      <c r="AG770" s="266"/>
      <c r="AH770" s="114">
        <f t="shared" ref="AH770" si="597">+C770</f>
        <v>44831</v>
      </c>
      <c r="AI770" s="267">
        <f t="shared" ref="AI770" si="598">+AL770-AJ770-AK770</f>
        <v>60</v>
      </c>
      <c r="AJ770" s="267">
        <f t="shared" ref="AJ770" si="599">+H770</f>
        <v>1</v>
      </c>
      <c r="AK770" s="100">
        <f t="shared" ref="AK770" si="600">+D770</f>
        <v>14</v>
      </c>
      <c r="AL770" s="267">
        <f t="shared" ref="AL770" si="601">+B770</f>
        <v>75</v>
      </c>
    </row>
    <row r="771" spans="2:39" s="100" customFormat="1" ht="17.5" customHeight="1" x14ac:dyDescent="0.55000000000000004">
      <c r="B771" s="265"/>
      <c r="C771" s="114"/>
      <c r="J771" s="265"/>
      <c r="AG771" s="266"/>
      <c r="AH771" s="114"/>
      <c r="AI771" s="267"/>
      <c r="AJ771" s="267"/>
      <c r="AL771" s="267"/>
    </row>
    <row r="772" spans="2:39" s="100" customFormat="1" ht="17.5" customHeight="1" x14ac:dyDescent="0.55000000000000004">
      <c r="B772" s="265"/>
      <c r="C772" s="114"/>
      <c r="J772" s="265"/>
      <c r="AG772" s="266"/>
      <c r="AH772" s="114"/>
      <c r="AI772" s="267"/>
      <c r="AJ772" s="267"/>
      <c r="AL772" s="267"/>
    </row>
    <row r="773" spans="2:39" ht="17.5" customHeight="1" x14ac:dyDescent="0.55000000000000004">
      <c r="B773" s="242"/>
      <c r="C773" s="1"/>
      <c r="E773" s="258"/>
      <c r="J773" s="242"/>
      <c r="AH773" s="1"/>
      <c r="AI773" s="243"/>
      <c r="AJ773" s="243"/>
    </row>
    <row r="774" spans="2:39" x14ac:dyDescent="0.55000000000000004">
      <c r="B774" s="219"/>
      <c r="C774" s="1"/>
      <c r="AH774" s="249">
        <v>1</v>
      </c>
    </row>
    <row r="775" spans="2:39" s="241" customFormat="1" ht="5" customHeight="1" x14ac:dyDescent="0.55000000000000004">
      <c r="B775" s="240"/>
      <c r="C775" s="239"/>
      <c r="AG775" s="4"/>
    </row>
    <row r="776" spans="2:39" ht="5.5" customHeight="1" x14ac:dyDescent="0.55000000000000004">
      <c r="B776" s="4"/>
      <c r="C776" s="1"/>
    </row>
    <row r="777" spans="2:39" x14ac:dyDescent="0.55000000000000004">
      <c r="B777">
        <f>SUM(B2:B776)</f>
        <v>21611</v>
      </c>
      <c r="C777" s="1" t="s">
        <v>348</v>
      </c>
      <c r="D777" s="26">
        <f t="shared" ref="D777:J777" si="602">SUM(D2:D776)</f>
        <v>4923</v>
      </c>
      <c r="E777" s="26">
        <f t="shared" si="602"/>
        <v>4965</v>
      </c>
      <c r="F777" s="26">
        <f t="shared" si="602"/>
        <v>1588</v>
      </c>
      <c r="G777">
        <f t="shared" si="602"/>
        <v>1027</v>
      </c>
      <c r="H777">
        <f t="shared" si="602"/>
        <v>1679</v>
      </c>
      <c r="I777" s="26">
        <f t="shared" si="602"/>
        <v>2062</v>
      </c>
      <c r="J777" s="26">
        <f t="shared" si="602"/>
        <v>5367</v>
      </c>
      <c r="K777">
        <f t="shared" ref="K777:AF777" si="603">SUM(K2:K776)</f>
        <v>962</v>
      </c>
      <c r="L777">
        <f t="shared" si="603"/>
        <v>16</v>
      </c>
      <c r="M777">
        <f t="shared" si="603"/>
        <v>116</v>
      </c>
      <c r="N777">
        <f t="shared" si="603"/>
        <v>109</v>
      </c>
      <c r="O777" s="26">
        <f t="shared" si="603"/>
        <v>490</v>
      </c>
      <c r="P777">
        <f t="shared" si="603"/>
        <v>22</v>
      </c>
      <c r="Q777">
        <f t="shared" si="603"/>
        <v>26</v>
      </c>
      <c r="R777">
        <f t="shared" si="603"/>
        <v>221</v>
      </c>
      <c r="S777">
        <f t="shared" si="603"/>
        <v>144</v>
      </c>
      <c r="T777">
        <f t="shared" si="603"/>
        <v>132</v>
      </c>
      <c r="U777">
        <f t="shared" si="603"/>
        <v>152</v>
      </c>
      <c r="V777">
        <f t="shared" si="603"/>
        <v>296</v>
      </c>
      <c r="W777">
        <f t="shared" si="603"/>
        <v>35</v>
      </c>
      <c r="X777">
        <f t="shared" si="603"/>
        <v>75</v>
      </c>
      <c r="Y777">
        <f t="shared" si="603"/>
        <v>259</v>
      </c>
      <c r="Z777">
        <f t="shared" si="603"/>
        <v>271</v>
      </c>
      <c r="AA777">
        <f t="shared" si="603"/>
        <v>1</v>
      </c>
      <c r="AB777">
        <f t="shared" si="603"/>
        <v>531</v>
      </c>
      <c r="AC777">
        <f t="shared" si="603"/>
        <v>76</v>
      </c>
      <c r="AD777">
        <f t="shared" si="603"/>
        <v>798</v>
      </c>
      <c r="AF777">
        <f t="shared" si="603"/>
        <v>629</v>
      </c>
      <c r="AM777" s="243"/>
    </row>
    <row r="778" spans="2:39" x14ac:dyDescent="0.55000000000000004">
      <c r="C778" s="1"/>
    </row>
    <row r="779" spans="2:39" ht="5" customHeight="1" x14ac:dyDescent="0.55000000000000004">
      <c r="C779" s="1"/>
    </row>
    <row r="782" spans="2:39" x14ac:dyDescent="0.55000000000000004">
      <c r="B782" s="219"/>
      <c r="K78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5" zoomScale="70" zoomScaleNormal="70" workbookViewId="0">
      <selection activeCell="O91" sqref="O91"/>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16"/>
  <sheetViews>
    <sheetView tabSelected="1" topLeftCell="A2" workbookViewId="0">
      <pane xSplit="2" ySplit="2" topLeftCell="C802" activePane="bottomRight" state="frozen"/>
      <selection activeCell="O24" sqref="O24"/>
      <selection pane="topRight" activeCell="O24" sqref="O24"/>
      <selection pane="bottomLeft" activeCell="O24" sqref="O24"/>
      <selection pane="bottomRight" activeCell="O812" sqref="O81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55000000000000004">
      <c r="A797">
        <f t="shared" si="288"/>
        <v>799</v>
      </c>
      <c r="B797" s="228"/>
      <c r="C797" s="44"/>
      <c r="D797" t="s">
        <v>323</v>
      </c>
      <c r="E797">
        <v>24</v>
      </c>
      <c r="F797">
        <f t="shared" si="289"/>
        <v>709</v>
      </c>
      <c r="G797" s="1">
        <v>44817</v>
      </c>
      <c r="H797" s="272">
        <v>1</v>
      </c>
      <c r="I797" s="227">
        <f t="shared" ref="I797" si="1041">+I796+H797</f>
        <v>1159</v>
      </c>
      <c r="J797" s="119"/>
      <c r="K797" s="232">
        <f t="shared" ref="K797" si="1042">+K796+J797</f>
        <v>977</v>
      </c>
      <c r="L797" s="232">
        <f t="shared" ref="L797" si="1043">+L796+J797</f>
        <v>78</v>
      </c>
      <c r="M797" s="4"/>
      <c r="N797" s="232">
        <f t="shared" ref="N797" si="1044">+N796+M797</f>
        <v>3</v>
      </c>
      <c r="O797" s="273">
        <v>25</v>
      </c>
      <c r="P797" s="119"/>
      <c r="Q797" s="5"/>
      <c r="R797" s="248">
        <f t="shared" ref="R797" si="1045">+R796+Q797</f>
        <v>352</v>
      </c>
      <c r="S797" s="218">
        <f t="shared" ref="S797" si="1046">+S796+Q797</f>
        <v>591</v>
      </c>
      <c r="T797" s="233">
        <f t="shared" ref="T797" si="1047">+T796+O797-P797-Q797</f>
        <v>1862</v>
      </c>
      <c r="U797" s="250">
        <f t="shared" ref="U797" si="1048">+G797</f>
        <v>44817</v>
      </c>
      <c r="V797" s="4">
        <f t="shared" ref="V797" si="1049">+H797</f>
        <v>1</v>
      </c>
      <c r="W797" s="26">
        <f t="shared" ref="W797" si="1050">+I797</f>
        <v>1159</v>
      </c>
      <c r="X797" s="233">
        <f t="shared" ref="X797" si="1051">+X796+V797-J797</f>
        <v>178</v>
      </c>
      <c r="Y797" s="4">
        <f t="shared" ref="Y797" si="1052">+O797</f>
        <v>25</v>
      </c>
      <c r="Z797" s="230">
        <f t="shared" ref="Z797" si="1053">+Z796+Y797-P797-Q797</f>
        <v>1862</v>
      </c>
    </row>
    <row r="798" spans="1:26" ht="24" customHeight="1" x14ac:dyDescent="0.55000000000000004">
      <c r="A798">
        <f t="shared" si="288"/>
        <v>800</v>
      </c>
      <c r="B798" s="228"/>
      <c r="C798" s="44"/>
      <c r="D798" t="s">
        <v>325</v>
      </c>
      <c r="E798">
        <v>24</v>
      </c>
      <c r="F798">
        <f t="shared" si="289"/>
        <v>710</v>
      </c>
      <c r="G798" s="1">
        <v>44818</v>
      </c>
      <c r="H798" s="272">
        <v>2</v>
      </c>
      <c r="I798" s="227">
        <f t="shared" ref="I798" si="1054">+I797+H798</f>
        <v>1161</v>
      </c>
      <c r="J798" s="119"/>
      <c r="K798" s="232">
        <f t="shared" ref="K798" si="1055">+K797+J798</f>
        <v>977</v>
      </c>
      <c r="L798" s="232">
        <f t="shared" ref="L798" si="1056">+L797+J798</f>
        <v>78</v>
      </c>
      <c r="M798" s="4"/>
      <c r="N798" s="232">
        <f t="shared" ref="N798" si="1057">+N797+M798</f>
        <v>3</v>
      </c>
      <c r="O798" s="273">
        <v>25</v>
      </c>
      <c r="P798" s="119"/>
      <c r="Q798" s="5"/>
      <c r="R798" s="248">
        <f t="shared" ref="R798" si="1058">+R797+Q798</f>
        <v>352</v>
      </c>
      <c r="S798" s="218">
        <f t="shared" ref="S798" si="1059">+S797+Q798</f>
        <v>591</v>
      </c>
      <c r="T798" s="233">
        <f t="shared" ref="T798" si="1060">+T797+O798-P798-Q798</f>
        <v>1887</v>
      </c>
      <c r="U798" s="250">
        <f t="shared" ref="U798" si="1061">+G798</f>
        <v>44818</v>
      </c>
      <c r="V798" s="4">
        <f t="shared" ref="V798" si="1062">+H798</f>
        <v>2</v>
      </c>
      <c r="W798" s="26">
        <f t="shared" ref="W798" si="1063">+I798</f>
        <v>1161</v>
      </c>
      <c r="X798" s="233">
        <f t="shared" ref="X798" si="1064">+X797+V798-J798</f>
        <v>180</v>
      </c>
      <c r="Y798" s="4">
        <f t="shared" ref="Y798" si="1065">+O798</f>
        <v>25</v>
      </c>
      <c r="Z798" s="230">
        <f t="shared" ref="Z798" si="1066">+Z797+Y798-P798-Q798</f>
        <v>1887</v>
      </c>
    </row>
    <row r="799" spans="1:26" ht="24" customHeight="1" x14ac:dyDescent="0.55000000000000004">
      <c r="A799">
        <f t="shared" si="288"/>
        <v>801</v>
      </c>
      <c r="B799" s="228"/>
      <c r="C799" s="44"/>
      <c r="D799" t="s">
        <v>326</v>
      </c>
      <c r="E799">
        <v>24</v>
      </c>
      <c r="F799">
        <f t="shared" si="289"/>
        <v>711</v>
      </c>
      <c r="G799" s="1">
        <v>44819</v>
      </c>
      <c r="H799" s="272">
        <v>1</v>
      </c>
      <c r="I799" s="227">
        <f t="shared" ref="I799" si="1067">+I798+H799</f>
        <v>1162</v>
      </c>
      <c r="J799" s="119"/>
      <c r="K799" s="232">
        <f t="shared" ref="K799" si="1068">+K798+J799</f>
        <v>977</v>
      </c>
      <c r="L799" s="232">
        <f t="shared" ref="L799" si="1069">+L798+J799</f>
        <v>78</v>
      </c>
      <c r="M799" s="4"/>
      <c r="N799" s="232">
        <f t="shared" ref="N799" si="1070">+N798+M799</f>
        <v>3</v>
      </c>
      <c r="O799" s="273">
        <v>23</v>
      </c>
      <c r="P799" s="119"/>
      <c r="Q799" s="5"/>
      <c r="R799" s="248">
        <f t="shared" ref="R799" si="1071">+R798+Q799</f>
        <v>352</v>
      </c>
      <c r="S799" s="218">
        <f t="shared" ref="S799" si="1072">+S798+Q799</f>
        <v>591</v>
      </c>
      <c r="T799" s="233">
        <f t="shared" ref="T799" si="1073">+T798+O799-P799-Q799</f>
        <v>1910</v>
      </c>
      <c r="U799" s="250">
        <f t="shared" ref="U799" si="1074">+G799</f>
        <v>44819</v>
      </c>
      <c r="V799" s="4">
        <f t="shared" ref="V799" si="1075">+H799</f>
        <v>1</v>
      </c>
      <c r="W799" s="26">
        <f t="shared" ref="W799" si="1076">+I799</f>
        <v>1162</v>
      </c>
      <c r="X799" s="233">
        <f t="shared" ref="X799" si="1077">+X798+V799-J799</f>
        <v>181</v>
      </c>
      <c r="Y799" s="4">
        <f t="shared" ref="Y799" si="1078">+O799</f>
        <v>23</v>
      </c>
      <c r="Z799" s="230">
        <f t="shared" ref="Z799" si="1079">+Z798+Y799-P799-Q799</f>
        <v>1910</v>
      </c>
    </row>
    <row r="800" spans="1:26" ht="24" customHeight="1" x14ac:dyDescent="0.55000000000000004">
      <c r="A800">
        <f t="shared" si="288"/>
        <v>802</v>
      </c>
      <c r="B800" s="228"/>
      <c r="C800" s="44"/>
      <c r="D800" t="s">
        <v>328</v>
      </c>
      <c r="E800">
        <v>24</v>
      </c>
      <c r="F800">
        <f t="shared" si="289"/>
        <v>712</v>
      </c>
      <c r="G800" s="1">
        <v>44820</v>
      </c>
      <c r="H800" s="272">
        <v>1</v>
      </c>
      <c r="I800" s="227">
        <f t="shared" ref="I800" si="1080">+I799+H800</f>
        <v>1163</v>
      </c>
      <c r="J800" s="119"/>
      <c r="K800" s="232">
        <f t="shared" ref="K800" si="1081">+K799+J800</f>
        <v>977</v>
      </c>
      <c r="L800" s="232">
        <f t="shared" ref="L800" si="1082">+L799+J800</f>
        <v>78</v>
      </c>
      <c r="M800" s="4"/>
      <c r="N800" s="232">
        <f t="shared" ref="N800" si="1083">+N799+M800</f>
        <v>3</v>
      </c>
      <c r="O800" s="273">
        <v>24</v>
      </c>
      <c r="P800" s="119"/>
      <c r="Q800" s="5"/>
      <c r="R800" s="248">
        <f t="shared" ref="R800" si="1084">+R799+Q800</f>
        <v>352</v>
      </c>
      <c r="S800" s="218">
        <f t="shared" ref="S800" si="1085">+S799+Q800</f>
        <v>591</v>
      </c>
      <c r="T800" s="233">
        <f t="shared" ref="T800" si="1086">+T799+O800-P800-Q800</f>
        <v>1934</v>
      </c>
      <c r="U800" s="250">
        <f t="shared" ref="U800" si="1087">+G800</f>
        <v>44820</v>
      </c>
      <c r="V800" s="4">
        <f t="shared" ref="V800" si="1088">+H800</f>
        <v>1</v>
      </c>
      <c r="W800" s="26">
        <f t="shared" ref="W800" si="1089">+I800</f>
        <v>1163</v>
      </c>
      <c r="X800" s="233">
        <f t="shared" ref="X800" si="1090">+X799+V800-J800</f>
        <v>182</v>
      </c>
      <c r="Y800" s="4">
        <f t="shared" ref="Y800" si="1091">+O800</f>
        <v>24</v>
      </c>
      <c r="Z800" s="230">
        <f t="shared" ref="Z800" si="1092">+Z799+Y800-P800-Q800</f>
        <v>1934</v>
      </c>
    </row>
    <row r="801" spans="1:26" ht="24" customHeight="1" x14ac:dyDescent="0.55000000000000004">
      <c r="A801">
        <f t="shared" si="288"/>
        <v>803</v>
      </c>
      <c r="B801" s="228"/>
      <c r="C801" s="44"/>
      <c r="D801" t="s">
        <v>329</v>
      </c>
      <c r="E801">
        <v>24</v>
      </c>
      <c r="F801">
        <f t="shared" si="289"/>
        <v>713</v>
      </c>
      <c r="G801" s="1">
        <v>44821</v>
      </c>
      <c r="H801" s="272">
        <v>1</v>
      </c>
      <c r="I801" s="227">
        <f t="shared" ref="I801" si="1093">+I800+H801</f>
        <v>1164</v>
      </c>
      <c r="J801" s="119"/>
      <c r="K801" s="232">
        <f t="shared" ref="K801" si="1094">+K800+J801</f>
        <v>977</v>
      </c>
      <c r="L801" s="232">
        <f t="shared" ref="L801" si="1095">+L800+J801</f>
        <v>78</v>
      </c>
      <c r="M801" s="4"/>
      <c r="N801" s="232">
        <f t="shared" ref="N801" si="1096">+N800+M801</f>
        <v>3</v>
      </c>
      <c r="O801" s="273">
        <v>24</v>
      </c>
      <c r="P801" s="119"/>
      <c r="Q801" s="5"/>
      <c r="R801" s="248">
        <f t="shared" ref="R801" si="1097">+R800+Q801</f>
        <v>352</v>
      </c>
      <c r="S801" s="218">
        <f t="shared" ref="S801" si="1098">+S800+Q801</f>
        <v>591</v>
      </c>
      <c r="T801" s="233">
        <f t="shared" ref="T801" si="1099">+T800+O801-P801-Q801</f>
        <v>1958</v>
      </c>
      <c r="U801" s="250">
        <f t="shared" ref="U801" si="1100">+G801</f>
        <v>44821</v>
      </c>
      <c r="V801" s="4">
        <f t="shared" ref="V801" si="1101">+H801</f>
        <v>1</v>
      </c>
      <c r="W801" s="26">
        <f t="shared" ref="W801" si="1102">+I801</f>
        <v>1164</v>
      </c>
      <c r="X801" s="233">
        <f t="shared" ref="X801" si="1103">+X800+V801-J801</f>
        <v>183</v>
      </c>
      <c r="Y801" s="4">
        <f t="shared" ref="Y801" si="1104">+O801</f>
        <v>24</v>
      </c>
      <c r="Z801" s="230">
        <f t="shared" ref="Z801" si="1105">+Z800+Y801-P801-Q801</f>
        <v>1958</v>
      </c>
    </row>
    <row r="802" spans="1:26" ht="25.5" customHeight="1" x14ac:dyDescent="0.55000000000000004">
      <c r="A802">
        <f t="shared" si="288"/>
        <v>804</v>
      </c>
      <c r="B802" s="228"/>
      <c r="C802" s="44"/>
      <c r="D802" t="s">
        <v>330</v>
      </c>
      <c r="E802">
        <v>24</v>
      </c>
      <c r="F802">
        <f t="shared" si="289"/>
        <v>714</v>
      </c>
      <c r="G802" s="1">
        <v>44822</v>
      </c>
      <c r="H802" s="272">
        <v>0</v>
      </c>
      <c r="I802" s="227">
        <f t="shared" ref="I802" si="1106">+I801+H802</f>
        <v>1164</v>
      </c>
      <c r="J802" s="119"/>
      <c r="K802" s="232">
        <f t="shared" ref="K802" si="1107">+K801+J802</f>
        <v>977</v>
      </c>
      <c r="L802" s="232">
        <f t="shared" ref="L802" si="1108">+L801+J802</f>
        <v>78</v>
      </c>
      <c r="M802" s="4"/>
      <c r="N802" s="232">
        <f t="shared" ref="N802" si="1109">+N801+M802</f>
        <v>3</v>
      </c>
      <c r="O802" s="273">
        <v>19</v>
      </c>
      <c r="P802" s="119"/>
      <c r="Q802" s="5"/>
      <c r="R802" s="248">
        <f t="shared" ref="R802" si="1110">+R801+Q802</f>
        <v>352</v>
      </c>
      <c r="S802" s="218">
        <f t="shared" ref="S802" si="1111">+S801+Q802</f>
        <v>591</v>
      </c>
      <c r="T802" s="233">
        <f t="shared" ref="T802" si="1112">+T801+O802-P802-Q802</f>
        <v>1977</v>
      </c>
      <c r="U802" s="250">
        <f t="shared" ref="U802" si="1113">+G802</f>
        <v>44822</v>
      </c>
      <c r="V802" s="4">
        <f t="shared" ref="V802" si="1114">+H802</f>
        <v>0</v>
      </c>
      <c r="W802" s="26">
        <f t="shared" ref="W802" si="1115">+I802</f>
        <v>1164</v>
      </c>
      <c r="X802" s="233">
        <f t="shared" ref="X802" si="1116">+X801+V802-J802</f>
        <v>183</v>
      </c>
      <c r="Y802" s="4">
        <f t="shared" ref="Y802" si="1117">+O802</f>
        <v>19</v>
      </c>
      <c r="Z802" s="230">
        <f t="shared" ref="Z802" si="1118">+Z801+Y802-P802-Q802</f>
        <v>1977</v>
      </c>
    </row>
    <row r="803" spans="1:26" ht="25.5" customHeight="1" x14ac:dyDescent="0.55000000000000004">
      <c r="A803">
        <f t="shared" si="288"/>
        <v>805</v>
      </c>
      <c r="B803" s="228"/>
      <c r="C803" s="44"/>
      <c r="D803" t="s">
        <v>331</v>
      </c>
      <c r="E803">
        <v>24</v>
      </c>
      <c r="F803">
        <f t="shared" si="289"/>
        <v>715</v>
      </c>
      <c r="G803" s="1">
        <v>44823</v>
      </c>
      <c r="H803" s="272">
        <v>0</v>
      </c>
      <c r="I803" s="227">
        <f t="shared" ref="I803" si="1119">+I802+H803</f>
        <v>1164</v>
      </c>
      <c r="J803" s="119"/>
      <c r="K803" s="232">
        <f t="shared" ref="K803" si="1120">+K802+J803</f>
        <v>977</v>
      </c>
      <c r="L803" s="232">
        <f t="shared" ref="L803" si="1121">+L802+J803</f>
        <v>78</v>
      </c>
      <c r="M803" s="4"/>
      <c r="N803" s="232">
        <f t="shared" ref="N803" si="1122">+N802+M803</f>
        <v>3</v>
      </c>
      <c r="O803" s="273">
        <v>12</v>
      </c>
      <c r="P803" s="119"/>
      <c r="Q803" s="5"/>
      <c r="R803" s="248">
        <f t="shared" ref="R803" si="1123">+R802+Q803</f>
        <v>352</v>
      </c>
      <c r="S803" s="218">
        <f t="shared" ref="S803" si="1124">+S802+Q803</f>
        <v>591</v>
      </c>
      <c r="T803" s="233">
        <f t="shared" ref="T803" si="1125">+T802+O803-P803-Q803</f>
        <v>1989</v>
      </c>
      <c r="U803" s="250">
        <f t="shared" ref="U803" si="1126">+G803</f>
        <v>44823</v>
      </c>
      <c r="V803" s="4">
        <f t="shared" ref="V803" si="1127">+H803</f>
        <v>0</v>
      </c>
      <c r="W803" s="26">
        <f t="shared" ref="W803" si="1128">+I803</f>
        <v>1164</v>
      </c>
      <c r="X803" s="233">
        <f t="shared" ref="X803" si="1129">+X802+V803-J803</f>
        <v>183</v>
      </c>
      <c r="Y803" s="4">
        <f t="shared" ref="Y803" si="1130">+O803</f>
        <v>12</v>
      </c>
      <c r="Z803" s="230">
        <f t="shared" ref="Z803" si="1131">+Z802+Y803-P803-Q803</f>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1132">+I803+H804</f>
        <v>1164</v>
      </c>
      <c r="J804" s="119"/>
      <c r="K804" s="232">
        <f t="shared" ref="K804" si="1133">+K803+J804</f>
        <v>977</v>
      </c>
      <c r="L804" s="232">
        <f t="shared" ref="L804" si="1134">+L803+J804</f>
        <v>78</v>
      </c>
      <c r="M804" s="4"/>
      <c r="N804" s="232">
        <f t="shared" ref="N804" si="1135">+N803+M804</f>
        <v>3</v>
      </c>
      <c r="O804" s="273">
        <v>11</v>
      </c>
      <c r="P804" s="119"/>
      <c r="Q804" s="5"/>
      <c r="R804" s="248">
        <f t="shared" ref="R804" si="1136">+R803+Q804</f>
        <v>352</v>
      </c>
      <c r="S804" s="218">
        <f t="shared" ref="S804" si="1137">+S803+Q804</f>
        <v>591</v>
      </c>
      <c r="T804" s="233">
        <f t="shared" ref="T804" si="1138">+T803+O804-P804-Q804</f>
        <v>2000</v>
      </c>
      <c r="U804" s="250">
        <f t="shared" ref="U804:U805" si="1139">+G804</f>
        <v>44824</v>
      </c>
      <c r="V804" s="4">
        <f t="shared" ref="V804:V805" si="1140">+H804</f>
        <v>0</v>
      </c>
      <c r="W804" s="26">
        <f t="shared" ref="W804:W805" si="1141">+I804</f>
        <v>1164</v>
      </c>
      <c r="X804" s="233">
        <f t="shared" ref="X804" si="1142">+X803+V804-J804</f>
        <v>183</v>
      </c>
      <c r="Y804" s="4">
        <f t="shared" ref="Y804:Y805" si="1143">+O804</f>
        <v>11</v>
      </c>
      <c r="Z804" s="230">
        <f t="shared" ref="Z804" si="1144">+Z803+Y804-P804-Q804</f>
        <v>2000</v>
      </c>
    </row>
    <row r="805" spans="1:26" ht="25.5" customHeight="1" x14ac:dyDescent="0.55000000000000004">
      <c r="A805">
        <f t="shared" ref="A805:A811" si="1145">+A804+1</f>
        <v>807</v>
      </c>
      <c r="B805" s="228"/>
      <c r="C805" s="44"/>
      <c r="D805" t="s">
        <v>333</v>
      </c>
      <c r="E805">
        <v>24</v>
      </c>
      <c r="F805">
        <f t="shared" ref="F805:F811" si="1146">+F803+1</f>
        <v>716</v>
      </c>
      <c r="G805" s="1">
        <v>44825</v>
      </c>
      <c r="H805" s="272">
        <v>0</v>
      </c>
      <c r="I805" s="227">
        <f t="shared" ref="I805" si="1147">+I803+H805</f>
        <v>1164</v>
      </c>
      <c r="J805" s="119"/>
      <c r="K805" s="232">
        <f t="shared" ref="K805" si="1148">+K803+J805</f>
        <v>977</v>
      </c>
      <c r="L805" s="232">
        <f t="shared" ref="L805" si="1149">+L803+J805</f>
        <v>78</v>
      </c>
      <c r="M805" s="4"/>
      <c r="N805" s="232">
        <f t="shared" ref="N805" si="1150">+N803+M805</f>
        <v>3</v>
      </c>
      <c r="O805" s="273">
        <v>9</v>
      </c>
      <c r="P805" s="119"/>
      <c r="Q805" s="5"/>
      <c r="R805" s="248">
        <f t="shared" ref="R805" si="1151">+R803+Q805</f>
        <v>352</v>
      </c>
      <c r="S805" s="218">
        <f t="shared" ref="S805" si="1152">+S803+Q805</f>
        <v>591</v>
      </c>
      <c r="T805" s="233">
        <f t="shared" ref="T805" si="1153">+T803+O805-P805-Q805</f>
        <v>1998</v>
      </c>
      <c r="U805" s="250">
        <f t="shared" si="1139"/>
        <v>44825</v>
      </c>
      <c r="V805" s="4">
        <f t="shared" si="1140"/>
        <v>0</v>
      </c>
      <c r="W805" s="26">
        <f t="shared" si="1141"/>
        <v>1164</v>
      </c>
      <c r="X805" s="233">
        <f t="shared" ref="X805" si="1154">+X803+V805-J805</f>
        <v>183</v>
      </c>
      <c r="Y805" s="4">
        <f t="shared" si="1143"/>
        <v>9</v>
      </c>
      <c r="Z805" s="230">
        <f t="shared" ref="Z805" si="1155">+Z803+Y805-P805-Q805</f>
        <v>1998</v>
      </c>
    </row>
    <row r="806" spans="1:26" ht="25.5" customHeight="1" x14ac:dyDescent="0.55000000000000004">
      <c r="A806">
        <f t="shared" si="1145"/>
        <v>808</v>
      </c>
      <c r="B806" s="228"/>
      <c r="C806" s="44"/>
      <c r="D806" t="s">
        <v>334</v>
      </c>
      <c r="E806">
        <v>24</v>
      </c>
      <c r="F806">
        <f t="shared" si="1146"/>
        <v>717</v>
      </c>
      <c r="G806" s="1">
        <v>44826</v>
      </c>
      <c r="H806" s="272">
        <v>0</v>
      </c>
      <c r="I806" s="227">
        <f t="shared" ref="I806" si="1156">+I804+H806</f>
        <v>1164</v>
      </c>
      <c r="J806" s="119"/>
      <c r="K806" s="232">
        <f t="shared" ref="K806" si="1157">+K804+J806</f>
        <v>977</v>
      </c>
      <c r="L806" s="232">
        <f t="shared" ref="L806" si="1158">+L804+J806</f>
        <v>78</v>
      </c>
      <c r="M806" s="4"/>
      <c r="N806" s="232">
        <f t="shared" ref="N806" si="1159">+N804+M806</f>
        <v>3</v>
      </c>
      <c r="O806" s="273">
        <v>8</v>
      </c>
      <c r="P806" s="119"/>
      <c r="Q806" s="5"/>
      <c r="R806" s="248">
        <f t="shared" ref="R806" si="1160">+R804+Q806</f>
        <v>352</v>
      </c>
      <c r="S806" s="218">
        <f t="shared" ref="S806" si="1161">+S804+Q806</f>
        <v>591</v>
      </c>
      <c r="T806" s="233">
        <f t="shared" ref="T806" si="1162">+T804+O806-P806-Q806</f>
        <v>2008</v>
      </c>
      <c r="U806" s="250">
        <f t="shared" ref="U806" si="1163">+G806</f>
        <v>44826</v>
      </c>
      <c r="V806" s="4">
        <f t="shared" ref="V806" si="1164">+H806</f>
        <v>0</v>
      </c>
      <c r="W806" s="26">
        <f t="shared" ref="W806" si="1165">+I806</f>
        <v>1164</v>
      </c>
      <c r="X806" s="233">
        <f t="shared" ref="X806" si="1166">+X804+V806-J806</f>
        <v>183</v>
      </c>
      <c r="Y806" s="4">
        <f t="shared" ref="Y806" si="1167">+O806</f>
        <v>8</v>
      </c>
      <c r="Z806" s="230">
        <f t="shared" ref="Z806" si="1168">+Z804+Y806-P806-Q806</f>
        <v>2008</v>
      </c>
    </row>
    <row r="807" spans="1:26" ht="25.5" customHeight="1" x14ac:dyDescent="0.55000000000000004">
      <c r="A807">
        <f t="shared" si="1145"/>
        <v>809</v>
      </c>
      <c r="B807" s="228"/>
      <c r="C807" s="44"/>
      <c r="D807" t="s">
        <v>335</v>
      </c>
      <c r="E807">
        <v>24</v>
      </c>
      <c r="F807">
        <f t="shared" si="1146"/>
        <v>717</v>
      </c>
      <c r="G807" s="1">
        <v>44827</v>
      </c>
      <c r="H807" s="272">
        <v>0</v>
      </c>
      <c r="I807" s="227">
        <f t="shared" ref="I807" si="1169">+I805+H807</f>
        <v>1164</v>
      </c>
      <c r="J807" s="119"/>
      <c r="K807" s="232">
        <f t="shared" ref="K807" si="1170">+K805+J807</f>
        <v>977</v>
      </c>
      <c r="L807" s="232">
        <f t="shared" ref="L807" si="1171">+L805+J807</f>
        <v>78</v>
      </c>
      <c r="M807" s="4"/>
      <c r="N807" s="232">
        <f t="shared" ref="N807" si="1172">+N805+M807</f>
        <v>3</v>
      </c>
      <c r="O807" s="273">
        <v>8</v>
      </c>
      <c r="P807" s="119"/>
      <c r="Q807" s="5"/>
      <c r="R807" s="248">
        <f t="shared" ref="R807" si="1173">+R805+Q807</f>
        <v>352</v>
      </c>
      <c r="S807" s="218">
        <f t="shared" ref="S807" si="1174">+S805+Q807</f>
        <v>591</v>
      </c>
      <c r="T807" s="233">
        <f t="shared" ref="T807" si="1175">+T805+O807-P807-Q807</f>
        <v>2006</v>
      </c>
      <c r="U807" s="250">
        <f t="shared" ref="U807" si="1176">+G807</f>
        <v>44827</v>
      </c>
      <c r="V807" s="4">
        <f t="shared" ref="V807" si="1177">+H807</f>
        <v>0</v>
      </c>
      <c r="W807" s="26">
        <f t="shared" ref="W807" si="1178">+I807</f>
        <v>1164</v>
      </c>
      <c r="X807" s="233">
        <f t="shared" ref="X807" si="1179">+X805+V807-J807</f>
        <v>183</v>
      </c>
      <c r="Y807" s="4">
        <f t="shared" ref="Y807" si="1180">+O807</f>
        <v>8</v>
      </c>
      <c r="Z807" s="230">
        <f t="shared" ref="Z807" si="1181">+Z805+Y807-P807-Q807</f>
        <v>2006</v>
      </c>
    </row>
    <row r="808" spans="1:26" ht="25.5" customHeight="1" x14ac:dyDescent="0.55000000000000004">
      <c r="A808">
        <f t="shared" si="1145"/>
        <v>810</v>
      </c>
      <c r="B808" s="228"/>
      <c r="C808" s="44"/>
      <c r="D808" t="s">
        <v>336</v>
      </c>
      <c r="E808">
        <v>24</v>
      </c>
      <c r="F808">
        <f t="shared" si="1146"/>
        <v>718</v>
      </c>
      <c r="G808" s="1">
        <v>44828</v>
      </c>
      <c r="H808" s="272">
        <v>0</v>
      </c>
      <c r="I808" s="227">
        <f t="shared" ref="I808" si="1182">+I806+H808</f>
        <v>1164</v>
      </c>
      <c r="J808" s="119"/>
      <c r="K808" s="232">
        <f t="shared" ref="K808" si="1183">+K806+J808</f>
        <v>977</v>
      </c>
      <c r="L808" s="232">
        <f t="shared" ref="L808" si="1184">+L806+J808</f>
        <v>78</v>
      </c>
      <c r="M808" s="4"/>
      <c r="N808" s="232">
        <f t="shared" ref="N808" si="1185">+N806+M808</f>
        <v>3</v>
      </c>
      <c r="O808" s="273">
        <v>9</v>
      </c>
      <c r="P808" s="119"/>
      <c r="Q808" s="5"/>
      <c r="R808" s="248">
        <f t="shared" ref="R808" si="1186">+R806+Q808</f>
        <v>352</v>
      </c>
      <c r="S808" s="218">
        <f t="shared" ref="S808" si="1187">+S806+Q808</f>
        <v>591</v>
      </c>
      <c r="T808" s="233">
        <f t="shared" ref="T808" si="1188">+T806+O808-P808-Q808</f>
        <v>2017</v>
      </c>
      <c r="U808" s="250">
        <f t="shared" ref="U808" si="1189">+G808</f>
        <v>44828</v>
      </c>
      <c r="V808" s="4">
        <f t="shared" ref="V808" si="1190">+H808</f>
        <v>0</v>
      </c>
      <c r="W808" s="26">
        <f t="shared" ref="W808" si="1191">+I808</f>
        <v>1164</v>
      </c>
      <c r="X808" s="233">
        <f t="shared" ref="X808" si="1192">+X806+V808-J808</f>
        <v>183</v>
      </c>
      <c r="Y808" s="4">
        <f t="shared" ref="Y808" si="1193">+O808</f>
        <v>9</v>
      </c>
      <c r="Z808" s="230">
        <f t="shared" ref="Z808" si="1194">+Z806+Y808-P808-Q808</f>
        <v>2017</v>
      </c>
    </row>
    <row r="809" spans="1:26" ht="25.5" customHeight="1" x14ac:dyDescent="0.55000000000000004">
      <c r="A809">
        <f t="shared" si="1145"/>
        <v>811</v>
      </c>
      <c r="B809" s="228"/>
      <c r="C809" s="44"/>
      <c r="D809" t="s">
        <v>337</v>
      </c>
      <c r="E809">
        <v>24</v>
      </c>
      <c r="F809">
        <f t="shared" si="1146"/>
        <v>718</v>
      </c>
      <c r="G809" s="1">
        <v>44829</v>
      </c>
      <c r="H809" s="272">
        <v>0</v>
      </c>
      <c r="I809" s="227">
        <f t="shared" ref="I809" si="1195">+I807+H809</f>
        <v>1164</v>
      </c>
      <c r="J809" s="119"/>
      <c r="K809" s="232">
        <f t="shared" ref="K809" si="1196">+K807+J809</f>
        <v>977</v>
      </c>
      <c r="L809" s="232">
        <f t="shared" ref="L809" si="1197">+L807+J809</f>
        <v>78</v>
      </c>
      <c r="M809" s="4"/>
      <c r="N809" s="232">
        <f t="shared" ref="N809" si="1198">+N807+M809</f>
        <v>3</v>
      </c>
      <c r="O809" s="273">
        <v>8</v>
      </c>
      <c r="P809" s="119"/>
      <c r="Q809" s="5"/>
      <c r="R809" s="248">
        <f t="shared" ref="R809" si="1199">+R807+Q809</f>
        <v>352</v>
      </c>
      <c r="S809" s="218">
        <f t="shared" ref="S809" si="1200">+S807+Q809</f>
        <v>591</v>
      </c>
      <c r="T809" s="233">
        <f t="shared" ref="T809" si="1201">+T807+O809-P809-Q809</f>
        <v>2014</v>
      </c>
      <c r="U809" s="250">
        <f t="shared" ref="U809" si="1202">+G809</f>
        <v>44829</v>
      </c>
      <c r="V809" s="4">
        <f t="shared" ref="V809" si="1203">+H809</f>
        <v>0</v>
      </c>
      <c r="W809" s="26">
        <f t="shared" ref="W809" si="1204">+I809</f>
        <v>1164</v>
      </c>
      <c r="X809" s="233">
        <f t="shared" ref="X809" si="1205">+X807+V809-J809</f>
        <v>183</v>
      </c>
      <c r="Y809" s="4">
        <f t="shared" ref="Y809" si="1206">+O809</f>
        <v>8</v>
      </c>
      <c r="Z809" s="230">
        <f t="shared" ref="Z809" si="1207">+Z807+Y809-P809-Q809</f>
        <v>2014</v>
      </c>
    </row>
    <row r="810" spans="1:26" ht="25.5" customHeight="1" x14ac:dyDescent="0.55000000000000004">
      <c r="A810">
        <f t="shared" si="1145"/>
        <v>812</v>
      </c>
      <c r="B810" s="228"/>
      <c r="C810" s="44"/>
      <c r="D810" t="s">
        <v>338</v>
      </c>
      <c r="E810">
        <v>24</v>
      </c>
      <c r="F810">
        <f t="shared" si="1146"/>
        <v>719</v>
      </c>
      <c r="G810" s="1">
        <v>44830</v>
      </c>
      <c r="H810" s="272">
        <v>1</v>
      </c>
      <c r="I810" s="227">
        <f t="shared" ref="I810" si="1208">+I808+H810</f>
        <v>1165</v>
      </c>
      <c r="J810" s="119"/>
      <c r="K810" s="232">
        <f t="shared" ref="K810" si="1209">+K808+J810</f>
        <v>977</v>
      </c>
      <c r="L810" s="232">
        <f t="shared" ref="L810" si="1210">+L808+J810</f>
        <v>78</v>
      </c>
      <c r="M810" s="4"/>
      <c r="N810" s="232">
        <f t="shared" ref="N810" si="1211">+N808+M810</f>
        <v>3</v>
      </c>
      <c r="O810" s="273">
        <v>7</v>
      </c>
      <c r="P810" s="119"/>
      <c r="Q810" s="5"/>
      <c r="R810" s="248">
        <f t="shared" ref="R810" si="1212">+R808+Q810</f>
        <v>352</v>
      </c>
      <c r="S810" s="218">
        <f t="shared" ref="S810" si="1213">+S808+Q810</f>
        <v>591</v>
      </c>
      <c r="T810" s="233">
        <f t="shared" ref="T810" si="1214">+T808+O810-P810-Q810</f>
        <v>2024</v>
      </c>
      <c r="U810" s="250">
        <f t="shared" ref="U810" si="1215">+G810</f>
        <v>44830</v>
      </c>
      <c r="V810" s="4">
        <f t="shared" ref="V810" si="1216">+H810</f>
        <v>1</v>
      </c>
      <c r="W810" s="26">
        <f t="shared" ref="W810" si="1217">+I810</f>
        <v>1165</v>
      </c>
      <c r="X810" s="233">
        <f t="shared" ref="X810" si="1218">+X808+V810-J810</f>
        <v>184</v>
      </c>
      <c r="Y810" s="4">
        <f t="shared" ref="Y810" si="1219">+O810</f>
        <v>7</v>
      </c>
      <c r="Z810" s="230">
        <f t="shared" ref="Z810" si="1220">+Z808+Y810-P810-Q810</f>
        <v>2024</v>
      </c>
    </row>
    <row r="811" spans="1:26" ht="25.5" customHeight="1" x14ac:dyDescent="0.55000000000000004">
      <c r="A811">
        <f t="shared" si="1145"/>
        <v>813</v>
      </c>
      <c r="B811" s="228"/>
      <c r="C811" s="44"/>
      <c r="D811" t="s">
        <v>339</v>
      </c>
      <c r="E811">
        <v>24</v>
      </c>
      <c r="F811">
        <f t="shared" si="1146"/>
        <v>719</v>
      </c>
      <c r="G811" s="1">
        <v>44831</v>
      </c>
      <c r="H811" s="272">
        <v>0</v>
      </c>
      <c r="I811" s="227">
        <f t="shared" ref="I811" si="1221">+I809+H811</f>
        <v>1164</v>
      </c>
      <c r="J811" s="119"/>
      <c r="K811" s="232">
        <f t="shared" ref="K811" si="1222">+K809+J811</f>
        <v>977</v>
      </c>
      <c r="L811" s="232">
        <f t="shared" ref="L811" si="1223">+L809+J811</f>
        <v>78</v>
      </c>
      <c r="M811" s="4"/>
      <c r="N811" s="232">
        <f t="shared" ref="N811" si="1224">+N809+M811</f>
        <v>3</v>
      </c>
      <c r="O811" s="273">
        <v>10</v>
      </c>
      <c r="P811" s="119"/>
      <c r="Q811" s="5"/>
      <c r="R811" s="248">
        <f t="shared" ref="R811" si="1225">+R809+Q811</f>
        <v>352</v>
      </c>
      <c r="S811" s="218">
        <f t="shared" ref="S811" si="1226">+S809+Q811</f>
        <v>591</v>
      </c>
      <c r="T811" s="233">
        <f t="shared" ref="T811" si="1227">+T809+O811-P811-Q811</f>
        <v>2024</v>
      </c>
      <c r="U811" s="250">
        <f t="shared" ref="U811" si="1228">+G811</f>
        <v>44831</v>
      </c>
      <c r="V811" s="4">
        <f t="shared" ref="V811" si="1229">+H811</f>
        <v>0</v>
      </c>
      <c r="W811" s="26">
        <f t="shared" ref="W811" si="1230">+I811</f>
        <v>1164</v>
      </c>
      <c r="X811" s="233">
        <f t="shared" ref="X811" si="1231">+X809+V811-J811</f>
        <v>183</v>
      </c>
      <c r="Y811" s="4">
        <f t="shared" ref="Y811" si="1232">+O811</f>
        <v>10</v>
      </c>
      <c r="Z811" s="230">
        <f t="shared" ref="Z811" si="1233">+Z809+Y811-P811-Q811</f>
        <v>2024</v>
      </c>
    </row>
    <row r="812" spans="1:26" ht="25.5" customHeight="1" x14ac:dyDescent="0.55000000000000004">
      <c r="B812" s="228"/>
      <c r="C812" s="44"/>
      <c r="G812" s="1"/>
      <c r="H812" s="272"/>
      <c r="I812" s="227"/>
      <c r="J812" s="119"/>
      <c r="K812" s="232"/>
      <c r="L812" s="232"/>
      <c r="M812" s="4"/>
      <c r="N812" s="232"/>
      <c r="O812" s="273"/>
      <c r="P812" s="119"/>
      <c r="Q812" s="5"/>
      <c r="R812" s="248"/>
      <c r="S812" s="218"/>
      <c r="T812" s="233"/>
      <c r="U812" s="250"/>
      <c r="V812" s="4"/>
      <c r="W812" s="26"/>
      <c r="X812" s="233"/>
      <c r="Y812" s="4"/>
      <c r="Z812" s="230"/>
    </row>
    <row r="813" spans="1:26" ht="24" customHeight="1" x14ac:dyDescent="0.55000000000000004">
      <c r="B813" s="228"/>
      <c r="C813" s="44"/>
      <c r="G813" s="1"/>
      <c r="H813" s="119"/>
      <c r="I813" s="227"/>
      <c r="J813" s="119"/>
      <c r="K813" s="232"/>
      <c r="L813" s="271"/>
      <c r="M813" s="4"/>
      <c r="N813" s="232"/>
      <c r="O813" s="119"/>
      <c r="P813" s="119"/>
      <c r="Q813" s="5"/>
      <c r="R813" s="248"/>
      <c r="S813" s="218"/>
      <c r="T813" s="233"/>
      <c r="U813" s="250"/>
      <c r="V813" s="4"/>
      <c r="W813" s="26"/>
      <c r="X813" s="233"/>
      <c r="Y813" s="4"/>
      <c r="Z813" s="230"/>
    </row>
    <row r="814" spans="1:26" ht="24" customHeight="1" x14ac:dyDescent="0.55000000000000004">
      <c r="B814" s="228"/>
      <c r="C814" s="44"/>
      <c r="G814" s="1"/>
      <c r="H814" s="119"/>
      <c r="I814" s="227"/>
      <c r="J814" s="119"/>
      <c r="K814" s="232"/>
      <c r="L814" s="271"/>
      <c r="M814" s="4"/>
      <c r="N814" s="232"/>
      <c r="O814" s="119"/>
      <c r="P814" s="119"/>
      <c r="Q814" s="5"/>
      <c r="R814" s="248"/>
      <c r="S814" s="218"/>
      <c r="T814" s="233"/>
      <c r="U814" s="250"/>
      <c r="V814" s="4"/>
      <c r="W814" s="26"/>
      <c r="X814" s="233"/>
      <c r="Y814" s="4"/>
      <c r="Z814" s="230"/>
    </row>
    <row r="815" spans="1:26" x14ac:dyDescent="0.55000000000000004">
      <c r="B815" s="228"/>
      <c r="C815" s="44"/>
      <c r="G815" s="1"/>
      <c r="H815" s="44"/>
      <c r="J815" s="44"/>
      <c r="K815" s="256"/>
      <c r="L815" s="256"/>
      <c r="N815" s="256"/>
      <c r="O815" s="44"/>
      <c r="Q815" s="34"/>
      <c r="R815" s="257"/>
      <c r="S815" s="34"/>
      <c r="T815" s="44"/>
      <c r="U815" s="1"/>
    </row>
    <row r="816"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2022-09-29T09:21:52Z</dcterms:modified>
</cp:coreProperties>
</file>