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CC8CEA33-A644-44F5-85D7-867F2139105C}" xr6:coauthVersionLast="47" xr6:coauthVersionMax="47" xr10:uidLastSave="{00000000-0000-0000-0000-000000000000}"/>
  <bookViews>
    <workbookView xWindow="-110" yWindow="-110" windowWidth="19420" windowHeight="9800" tabRatio="736" firstSheet="2"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1024" i="5" l="1"/>
  <c r="Y1024" i="5"/>
  <c r="CU1024" i="5"/>
  <c r="CT1024" i="5"/>
  <c r="CS1024" i="5"/>
  <c r="CR1024" i="5"/>
  <c r="CQ1024" i="5"/>
  <c r="CP1024" i="5"/>
  <c r="CO1024" i="5"/>
  <c r="CN1024" i="5"/>
  <c r="CM1024" i="5"/>
  <c r="CL1024" i="5"/>
  <c r="CK1024" i="5"/>
  <c r="CJ1024" i="5"/>
  <c r="CI1024" i="5"/>
  <c r="CH1024" i="5"/>
  <c r="CG1024" i="5"/>
  <c r="CF1024" i="5"/>
  <c r="CE1024" i="5"/>
  <c r="CD1024" i="5"/>
  <c r="CC1024" i="5"/>
  <c r="CB1024" i="5"/>
  <c r="CA1024" i="5"/>
  <c r="BZ1024" i="5"/>
  <c r="BY1024" i="5"/>
  <c r="BX1024" i="5"/>
  <c r="BW1024" i="5"/>
  <c r="BV1024" i="5"/>
  <c r="BT1024" i="5"/>
  <c r="BS1024" i="5"/>
  <c r="BR1024" i="5"/>
  <c r="BQ1024" i="5"/>
  <c r="BP1024" i="5"/>
  <c r="BM1024" i="5"/>
  <c r="BO1024" i="5" s="1"/>
  <c r="BL1024" i="5"/>
  <c r="BK1024" i="5"/>
  <c r="BJ1024" i="5"/>
  <c r="BN1024" i="5" s="1"/>
  <c r="BH1024" i="5"/>
  <c r="BF1024" i="5"/>
  <c r="BE1024" i="5"/>
  <c r="BD1024" i="5"/>
  <c r="BC1024" i="5"/>
  <c r="BA1024" i="5"/>
  <c r="AZ1024" i="5"/>
  <c r="AX1024" i="5"/>
  <c r="AU1024" i="5"/>
  <c r="AS1024" i="5"/>
  <c r="AQ1024" i="5"/>
  <c r="AO1024" i="5"/>
  <c r="AM1024" i="5"/>
  <c r="AK1024" i="5"/>
  <c r="AI1024" i="5"/>
  <c r="AG1024" i="5"/>
  <c r="AD1024" i="5"/>
  <c r="AE1024" i="5" s="1"/>
  <c r="AC1024" i="5"/>
  <c r="AB1024" i="5"/>
  <c r="AA1024" i="5"/>
  <c r="Z1024" i="5"/>
  <c r="C1024" i="5"/>
  <c r="D1024" i="5" s="1"/>
  <c r="AK787" i="7"/>
  <c r="AJ787" i="7"/>
  <c r="AH787" i="7"/>
  <c r="J787" i="7"/>
  <c r="B787" i="7" s="1"/>
  <c r="AL787" i="7" s="1"/>
  <c r="Y828" i="6"/>
  <c r="Z828" i="6" s="1"/>
  <c r="V828" i="6"/>
  <c r="X828" i="6" s="1"/>
  <c r="U828" i="6"/>
  <c r="T828" i="6"/>
  <c r="S828" i="6"/>
  <c r="R828" i="6"/>
  <c r="N828" i="6"/>
  <c r="L828" i="6"/>
  <c r="K828" i="6"/>
  <c r="I828" i="6"/>
  <c r="W828" i="6" s="1"/>
  <c r="F828" i="6"/>
  <c r="A828" i="6"/>
  <c r="AF1025" i="2"/>
  <c r="AE1025" i="2"/>
  <c r="AB1025" i="2"/>
  <c r="AA1025" i="2"/>
  <c r="Z1025" i="2"/>
  <c r="Y1025" i="2"/>
  <c r="X1025" i="2"/>
  <c r="W1025" i="2"/>
  <c r="P1025" i="2"/>
  <c r="O1025" i="2"/>
  <c r="M1025" i="2"/>
  <c r="K1025" i="2"/>
  <c r="H1025" i="2"/>
  <c r="AF1024" i="2"/>
  <c r="AE1024" i="2"/>
  <c r="AA1024" i="2"/>
  <c r="Z1024" i="2"/>
  <c r="X1024" i="2"/>
  <c r="W1024" i="2"/>
  <c r="P1024" i="2"/>
  <c r="CU1023" i="5"/>
  <c r="CR1023" i="5"/>
  <c r="CM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AI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AI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AI787" i="7" l="1"/>
  <c r="BI1024" i="5"/>
  <c r="BG1024" i="5" s="1"/>
  <c r="BK1019" i="5"/>
  <c r="CN1022" i="5"/>
  <c r="CN1023" i="5"/>
  <c r="BK1023" i="5"/>
  <c r="CG1023" i="5"/>
  <c r="CO1023" i="5"/>
  <c r="CH1023" i="5"/>
  <c r="CP1023" i="5"/>
  <c r="CJ1023" i="5"/>
  <c r="CQ1021" i="5"/>
  <c r="AI784" i="7"/>
  <c r="I1025" i="2"/>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9" i="5" l="1"/>
  <c r="AP1039" i="5"/>
  <c r="CS981" i="5"/>
  <c r="AT1039" i="5"/>
  <c r="CO981" i="5"/>
  <c r="AH1039" i="5"/>
  <c r="CT981" i="5"/>
  <c r="AV1039" i="5"/>
  <c r="CM981" i="5"/>
  <c r="AJ1039"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8" i="5" l="1"/>
  <c r="AP1038" i="5"/>
  <c r="AH1038" i="5"/>
  <c r="CG950" i="5"/>
  <c r="AT1038" i="5"/>
  <c r="CH950" i="5"/>
  <c r="AV1038" i="5"/>
  <c r="CM950" i="5"/>
  <c r="AJ103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7" i="5" l="1"/>
  <c r="AT1037" i="5"/>
  <c r="AV1037" i="5"/>
  <c r="AP1037" i="5"/>
  <c r="AJ1037" i="5"/>
  <c r="AN103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6" i="5"/>
  <c r="BE919" i="5"/>
  <c r="BJ919" i="5" s="1"/>
  <c r="BN919" i="5" s="1"/>
  <c r="BE921" i="5"/>
  <c r="BJ921" i="5" s="1"/>
  <c r="BN921" i="5" s="1"/>
  <c r="BK920" i="5"/>
  <c r="CG920" i="5"/>
  <c r="AP103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6" i="5" l="1"/>
  <c r="CQ889" i="5"/>
  <c r="AJ1036" i="5"/>
  <c r="AT1036" i="5"/>
  <c r="CK889" i="5"/>
  <c r="CS889" i="5"/>
  <c r="AU1030" i="5"/>
  <c r="CJ889" i="5"/>
  <c r="AH103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5" i="5" l="1"/>
  <c r="AN103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5" i="5" l="1"/>
  <c r="AT1035" i="5"/>
  <c r="AV1035" i="5"/>
  <c r="CK858" i="5"/>
  <c r="BV858" i="5"/>
  <c r="AH103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1" i="5"/>
  <c r="AE839" i="2"/>
  <c r="AA839" i="2"/>
  <c r="Z839" i="2"/>
  <c r="X839" i="2"/>
  <c r="W839" i="2"/>
  <c r="P839" i="2"/>
  <c r="O794" i="7"/>
  <c r="G79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4" i="5" l="1"/>
  <c r="AJ1034" i="5"/>
  <c r="AT1034" i="5"/>
  <c r="AV1032" i="5"/>
  <c r="AV1034" i="5"/>
  <c r="CK828" i="5"/>
  <c r="AJ103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3" i="5" l="1"/>
  <c r="AT1033" i="5"/>
  <c r="AJ1033" i="5"/>
  <c r="AP1033" i="5"/>
  <c r="AH1033" i="5"/>
  <c r="AV1033" i="5"/>
  <c r="CK797" i="5"/>
  <c r="AJ1031" i="5"/>
  <c r="AV103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0" i="5"/>
  <c r="AJ103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05" i="6"/>
  <c r="F807" i="6" s="1"/>
  <c r="F809" i="6" s="1"/>
  <c r="F811" i="6" s="1"/>
  <c r="F813" i="6" s="1"/>
  <c r="F815" i="6" s="1"/>
  <c r="F817" i="6" s="1"/>
  <c r="F819" i="6" s="1"/>
  <c r="F821" i="6" s="1"/>
  <c r="F823" i="6" s="1"/>
  <c r="F825" i="6" s="1"/>
  <c r="F82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2" i="5"/>
  <c r="AS581" i="5"/>
  <c r="CU581" i="5" s="1"/>
  <c r="AG581" i="5"/>
  <c r="CK581" i="5" s="1"/>
  <c r="X79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0" i="5"/>
  <c r="CL378" i="5" l="1"/>
  <c r="CI378" i="5"/>
  <c r="CE378" i="5"/>
  <c r="CD378" i="5"/>
  <c r="CC378" i="5"/>
  <c r="CB378" i="5"/>
  <c r="CA378" i="5"/>
  <c r="BZ378" i="5"/>
  <c r="BY378" i="5"/>
  <c r="BX378" i="5"/>
  <c r="BT378" i="5"/>
  <c r="BS378" i="5"/>
  <c r="BR378" i="5"/>
  <c r="BQ378" i="5"/>
  <c r="BL378" i="5"/>
  <c r="BM378" i="5"/>
  <c r="BH378" i="5"/>
  <c r="BF378" i="5"/>
  <c r="BB103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05" i="6"/>
  <c r="L807" i="6" s="1"/>
  <c r="L809" i="6" s="1"/>
  <c r="L811" i="6" s="1"/>
  <c r="L813" i="6" s="1"/>
  <c r="L815" i="6" s="1"/>
  <c r="L817" i="6" s="1"/>
  <c r="L819" i="6" s="1"/>
  <c r="L821" i="6" s="1"/>
  <c r="L823" i="6" s="1"/>
  <c r="L825" i="6" s="1"/>
  <c r="L827" i="6" s="1"/>
  <c r="R804" i="6"/>
  <c r="R806" i="6" s="1"/>
  <c r="R808" i="6" s="1"/>
  <c r="R810" i="6" s="1"/>
  <c r="R812" i="6" s="1"/>
  <c r="R814" i="6" s="1"/>
  <c r="R816" i="6" s="1"/>
  <c r="R818" i="6" s="1"/>
  <c r="R820" i="6" s="1"/>
  <c r="R822" i="6" s="1"/>
  <c r="R824" i="6" s="1"/>
  <c r="R826" i="6" s="1"/>
  <c r="R805" i="6"/>
  <c r="R807" i="6" s="1"/>
  <c r="R809" i="6" s="1"/>
  <c r="R811" i="6" s="1"/>
  <c r="R813" i="6" s="1"/>
  <c r="R815" i="6" s="1"/>
  <c r="R817" i="6" s="1"/>
  <c r="R819" i="6" s="1"/>
  <c r="R821" i="6" s="1"/>
  <c r="R823" i="6" s="1"/>
  <c r="R825" i="6" s="1"/>
  <c r="R82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4" i="7"/>
  <c r="AD794" i="7"/>
  <c r="AB794" i="7"/>
  <c r="Y794" i="7"/>
  <c r="N794" i="7"/>
  <c r="E79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05" i="6"/>
  <c r="S807" i="6" s="1"/>
  <c r="S809" i="6" s="1"/>
  <c r="S811" i="6" s="1"/>
  <c r="S813" i="6" s="1"/>
  <c r="S815" i="6" s="1"/>
  <c r="S817" i="6" s="1"/>
  <c r="S819" i="6" s="1"/>
  <c r="S821" i="6" s="1"/>
  <c r="S823" i="6" s="1"/>
  <c r="S825" i="6" s="1"/>
  <c r="S82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05" i="6"/>
  <c r="K807" i="6" s="1"/>
  <c r="K809" i="6" s="1"/>
  <c r="K811" i="6" s="1"/>
  <c r="K813" i="6" s="1"/>
  <c r="K815" i="6" s="1"/>
  <c r="K817" i="6" s="1"/>
  <c r="K819" i="6" s="1"/>
  <c r="K821" i="6" s="1"/>
  <c r="K823" i="6" s="1"/>
  <c r="K825" i="6" s="1"/>
  <c r="K827" i="6" s="1"/>
  <c r="N804" i="6"/>
  <c r="N806" i="6" s="1"/>
  <c r="N808" i="6" s="1"/>
  <c r="N810" i="6" s="1"/>
  <c r="N812" i="6" s="1"/>
  <c r="N814" i="6" s="1"/>
  <c r="N816" i="6" s="1"/>
  <c r="N818" i="6" s="1"/>
  <c r="N820" i="6" s="1"/>
  <c r="N822" i="6" s="1"/>
  <c r="N824" i="6" s="1"/>
  <c r="N826" i="6" s="1"/>
  <c r="N805" i="6"/>
  <c r="N807" i="6" s="1"/>
  <c r="N809" i="6" s="1"/>
  <c r="N811" i="6" s="1"/>
  <c r="N813" i="6" s="1"/>
  <c r="N815" i="6" s="1"/>
  <c r="N817" i="6" s="1"/>
  <c r="N819" i="6" s="1"/>
  <c r="N821" i="6" s="1"/>
  <c r="N823" i="6" s="1"/>
  <c r="N825" i="6" s="1"/>
  <c r="N827" i="6" s="1"/>
  <c r="T804" i="6"/>
  <c r="T806" i="6" s="1"/>
  <c r="T808" i="6" s="1"/>
  <c r="T810" i="6" s="1"/>
  <c r="T812" i="6" s="1"/>
  <c r="T814" i="6" s="1"/>
  <c r="T816" i="6" s="1"/>
  <c r="T818" i="6" s="1"/>
  <c r="T820" i="6" s="1"/>
  <c r="T822" i="6" s="1"/>
  <c r="T824" i="6" s="1"/>
  <c r="T826" i="6" s="1"/>
  <c r="T805" i="6"/>
  <c r="T807" i="6" s="1"/>
  <c r="T809" i="6" s="1"/>
  <c r="T811" i="6" s="1"/>
  <c r="T813" i="6" s="1"/>
  <c r="T815" i="6" s="1"/>
  <c r="T817" i="6" s="1"/>
  <c r="T819" i="6" s="1"/>
  <c r="T821" i="6" s="1"/>
  <c r="T823" i="6" s="1"/>
  <c r="T825" i="6" s="1"/>
  <c r="T82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05" i="6"/>
  <c r="X807" i="6" s="1"/>
  <c r="X809" i="6" s="1"/>
  <c r="X811" i="6" s="1"/>
  <c r="X813" i="6" s="1"/>
  <c r="X815" i="6" s="1"/>
  <c r="X817" i="6" s="1"/>
  <c r="X819" i="6" s="1"/>
  <c r="X821" i="6" s="1"/>
  <c r="X823" i="6" s="1"/>
  <c r="X825" i="6" s="1"/>
  <c r="X82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05" i="6"/>
  <c r="Z807" i="6" s="1"/>
  <c r="Z809" i="6" s="1"/>
  <c r="Z811" i="6" s="1"/>
  <c r="Z813" i="6" s="1"/>
  <c r="Z815" i="6" s="1"/>
  <c r="Z817" i="6" s="1"/>
  <c r="Z819" i="6" s="1"/>
  <c r="Z821" i="6" s="1"/>
  <c r="Z823" i="6" s="1"/>
  <c r="Z825" i="6" s="1"/>
  <c r="Z82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3" i="5" l="1"/>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4" i="7"/>
  <c r="T794" i="7"/>
  <c r="R794" i="7"/>
  <c r="Z794" i="7"/>
  <c r="AC79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4" i="7"/>
  <c r="AK371" i="7"/>
  <c r="S794" i="7"/>
  <c r="B371" i="7"/>
  <c r="AL371" i="7" s="1"/>
  <c r="U79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4" i="7"/>
  <c r="K794" i="7"/>
  <c r="AK392" i="7"/>
  <c r="I79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4" i="2" l="1"/>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4" i="7"/>
  <c r="AK536" i="7"/>
  <c r="H794" i="7"/>
  <c r="AJ536" i="7"/>
  <c r="B536" i="7"/>
  <c r="AL536" i="7" s="1"/>
  <c r="L79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I1016" i="2"/>
  <c r="AB1015" i="2"/>
  <c r="I1015" i="2"/>
  <c r="AB1014" i="2"/>
  <c r="I1014" i="2"/>
  <c r="AB1013" i="2"/>
  <c r="I1013" i="2"/>
  <c r="AB1012" i="2"/>
  <c r="I1012" i="2"/>
  <c r="AB1011" i="2"/>
  <c r="I1011" i="2"/>
  <c r="W580" i="6"/>
  <c r="I581" i="6"/>
  <c r="AB1024" i="2" l="1"/>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4" i="7"/>
  <c r="B573" i="7"/>
  <c r="AL573" i="7" s="1"/>
  <c r="AK573" i="7"/>
  <c r="B79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7" i="6" s="1"/>
  <c r="W822" i="6"/>
  <c r="I824" i="6"/>
  <c r="W824" i="6" l="1"/>
  <c r="I826" i="6"/>
  <c r="W826" i="6" s="1"/>
</calcChain>
</file>

<file path=xl/sharedStrings.xml><?xml version="1.0" encoding="utf-8"?>
<sst xmlns="http://schemas.openxmlformats.org/spreadsheetml/2006/main" count="1378" uniqueCount="980">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</sst>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国家衛健委発表に基づく感染状況!$AE$374:$AE$1028</c:f>
              <c:numCache>
                <c:formatCode>m"月"d"日"</c:formatCode>
                <c:ptCount val="65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numCache>
            </c:numRef>
          </c:cat>
          <c:val>
            <c:numRef>
              <c:f>国家衛健委発表に基づく感染状況!$AF$374:$AF$1028</c:f>
              <c:numCache>
                <c:formatCode>#,##0_);[Red]\(#,##0\)</c:formatCode>
                <c:ptCount val="65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361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香港マカオ台湾の患者・海外輸入症例・無症状病原体保有者!$CO$189:$CO$1028</c:f>
              <c:numCache>
                <c:formatCode>General</c:formatCode>
                <c:ptCount val="8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省市別輸入症例数変化!$D$2:$D$791</c:f>
              <c:numCache>
                <c:formatCode>General</c:formatCode>
                <c:ptCount val="79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省市別輸入症例数変化!$E$2:$E$791</c:f>
              <c:numCache>
                <c:formatCode>General</c:formatCode>
                <c:ptCount val="79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省市別輸入症例数変化!$F$2:$F$791</c:f>
              <c:numCache>
                <c:formatCode>General</c:formatCode>
                <c:ptCount val="79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省市別輸入症例数変化!$G$2:$G$791</c:f>
              <c:numCache>
                <c:formatCode>General</c:formatCode>
                <c:ptCount val="79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省市別輸入症例数変化!$H$2:$H$791</c:f>
              <c:numCache>
                <c:formatCode>General</c:formatCode>
                <c:ptCount val="79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省市別輸入症例数変化!$I$2:$I$791</c:f>
              <c:numCache>
                <c:formatCode>General</c:formatCode>
                <c:ptCount val="79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省市別輸入症例数変化!$C$2:$C$791</c:f>
              <c:numCache>
                <c:formatCode>m"月"d"日"</c:formatCode>
                <c:ptCount val="7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省市別輸入症例数変化!$J$2:$J$791</c:f>
              <c:numCache>
                <c:formatCode>0_);[Red]\(0\)</c:formatCode>
                <c:ptCount val="79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香港マカオ台湾の患者・海外輸入症例・無症状病原体保有者!$AX$169:$AX$1028</c:f>
              <c:numCache>
                <c:formatCode>m"月"d"日"</c:formatCode>
                <c:ptCount val="8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numCache>
            </c:numRef>
          </c:cat>
          <c:val>
            <c:numRef>
              <c:f>香港マカオ台湾の患者・海外輸入症例・無症状病原体保有者!$AY$169:$AY$1028</c:f>
              <c:numCache>
                <c:formatCode>General</c:formatCode>
                <c:ptCount val="86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香港マカオ台湾の患者・海外輸入症例・無症状病原体保有者!$AX$169:$AX$1028</c:f>
              <c:numCache>
                <c:formatCode>m"月"d"日"</c:formatCode>
                <c:ptCount val="8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numCache>
            </c:numRef>
          </c:cat>
          <c:val>
            <c:numRef>
              <c:f>香港マカオ台湾の患者・海外輸入症例・無症状病原体保有者!$BB$169:$BB$1028</c:f>
              <c:numCache>
                <c:formatCode>General</c:formatCode>
                <c:ptCount val="86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香港マカオ台湾の患者・海外輸入症例・無症状病原体保有者!$AX$169:$AX$1028</c:f>
              <c:numCache>
                <c:formatCode>m"月"d"日"</c:formatCode>
                <c:ptCount val="8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numCache>
            </c:numRef>
          </c:cat>
          <c:val>
            <c:numRef>
              <c:f>香港マカオ台湾の患者・海外輸入症例・無症状病原体保有者!$AZ$169:$AZ$1028</c:f>
              <c:numCache>
                <c:formatCode>General</c:formatCode>
                <c:ptCount val="86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香港マカオ台湾の患者・海外輸入症例・無症状病原体保有者!$AX$169:$AX$1028</c:f>
              <c:numCache>
                <c:formatCode>m"月"d"日"</c:formatCode>
                <c:ptCount val="8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numCache>
            </c:numRef>
          </c:cat>
          <c:val>
            <c:numRef>
              <c:f>香港マカオ台湾の患者・海外輸入症例・無症状病原体保有者!$BC$169:$BC$1028</c:f>
              <c:numCache>
                <c:formatCode>General</c:formatCode>
                <c:ptCount val="86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香港マカオ台湾の患者・海外輸入症例・無症状病原体保有者!$CR$485:$CR$1028</c:f>
              <c:numCache>
                <c:formatCode>m"月"d"日"</c:formatCode>
                <c:ptCount val="5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numCache>
            </c:numRef>
          </c:cat>
          <c:val>
            <c:numRef>
              <c:f>香港マカオ台湾の患者・海外輸入症例・無症状病原体保有者!$CS$485:$CS$1028</c:f>
              <c:numCache>
                <c:formatCode>General</c:formatCode>
                <c:ptCount val="54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香港マカオ台湾の患者・海外輸入症例・無症状病原体保有者!$CR$485:$CR$1028</c:f>
              <c:numCache>
                <c:formatCode>m"月"d"日"</c:formatCode>
                <c:ptCount val="5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numCache>
            </c:numRef>
          </c:cat>
          <c:val>
            <c:numRef>
              <c:f>香港マカオ台湾の患者・海外輸入症例・無症状病原体保有者!$CT$485:$CT$1028</c:f>
              <c:numCache>
                <c:formatCode>General</c:formatCode>
                <c:ptCount val="54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香港マカオ台湾の患者・海外輸入症例・無症状病原体保有者!$BJ$97:$BJ$1027</c:f>
              <c:numCache>
                <c:formatCode>m"月"d"日"</c:formatCode>
                <c:ptCount val="9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numCache>
            </c:numRef>
          </c:cat>
          <c:val>
            <c:numRef>
              <c:f>香港マカオ台湾の患者・海外輸入症例・無症状病原体保有者!$BK$97:$BK$1027</c:f>
              <c:numCache>
                <c:formatCode>General</c:formatCode>
                <c:ptCount val="93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香港マカオ台湾の患者・海外輸入症例・無症状病原体保有者!$BJ$97:$BJ$1027</c:f>
              <c:numCache>
                <c:formatCode>m"月"d"日"</c:formatCode>
                <c:ptCount val="9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numCache>
            </c:numRef>
          </c:cat>
          <c:val>
            <c:numRef>
              <c:f>香港マカオ台湾の患者・海外輸入症例・無症状病原体保有者!$BL$97:$BL$1027</c:f>
              <c:numCache>
                <c:formatCode>General</c:formatCode>
                <c:ptCount val="93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香港マカオ台湾の患者・海外輸入症例・無症状病原体保有者!$CM$29:$CM$1028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香港マカオ台湾の患者・海外輸入症例・無症状病原体保有者!$CK$29:$CK$1028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香港マカオ台湾の患者・海外輸入症例・無症状病原体保有者!$CJ$29:$CJ$1028</c:f>
              <c:numCache>
                <c:formatCode>General</c:formatCode>
                <c:ptCount val="10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香港マカオ台湾の患者・海外輸入症例・無症状病原体保有者!$CK$29:$CK$1028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香港マカオ台湾の患者・海外輸入症例・無症状病原体保有者!$CI$29:$CI$1028</c15:sqref>
                        </c15:formulaRef>
                      </c:ext>
                    </c:extLst>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extLst>
                      <c:ext uri="{02D57815-91ED-43cb-92C2-25804820EDAC}">
                        <c15:formulaRef>
                          <c15:sqref>香港マカオ台湾の患者・海外輸入症例・無症状病原体保有者!$CJ$29:$CJ$1028</c15:sqref>
                        </c15:formulaRef>
                      </c:ext>
                    </c:extLst>
                    <c:numCache>
                      <c:formatCode>General</c:formatCode>
                      <c:ptCount val="10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国家衛健委発表に基づく感染状況!$AE$374:$AE$1028</c:f>
              <c:numCache>
                <c:formatCode>m"月"d"日"</c:formatCode>
                <c:ptCount val="65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numCache>
            </c:numRef>
          </c:cat>
          <c:val>
            <c:numRef>
              <c:f>国家衛健委発表に基づく感染状況!$AF$374:$AF$1028</c:f>
              <c:numCache>
                <c:formatCode>#,##0_);[Red]\(#,##0\)</c:formatCode>
                <c:ptCount val="65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361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省市別輸入症例数変化!$AI$2:$AI$790</c:f>
              <c:numCache>
                <c:formatCode>0_);[Red]\(0\)</c:formatCode>
                <c:ptCount val="78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省市別輸入症例数変化!$AJ$2:$AJ$790</c:f>
              <c:numCache>
                <c:formatCode>0_);[Red]\(0\)</c:formatCode>
                <c:ptCount val="78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numCache>
            </c:numRef>
          </c:cat>
          <c:val>
            <c:numRef>
              <c:f>省市別輸入症例数変化!$AK$2:$AK$790</c:f>
              <c:numCache>
                <c:formatCode>General</c:formatCode>
                <c:ptCount val="78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香港マカオ台湾の患者・海外輸入症例・無症状病原体保有者!$BR$29:$BR$1028</c:f>
              <c:numCache>
                <c:formatCode>General</c:formatCode>
                <c:ptCount val="100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香港マカオ台湾の患者・海外輸入症例・無症状病原体保有者!$BS$29:$BS$1028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香港マカオ台湾の患者・海外輸入症例・無症状病原体保有者!$BT$29:$BT$1028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香港マカオ台湾の患者・海外輸入症例・無症状病原体保有者!$CQ$189:$CQ$1027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香港マカオ台湾の患者・海外輸入症例・無症状病原体保有者!$CO$189:$CO$1028</c:f>
              <c:numCache>
                <c:formatCode>General</c:formatCode>
                <c:ptCount val="8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香港マカオ台湾の患者・海外輸入症例・無症状病原体保有者!$BJ$97:$BJ$1027</c:f>
              <c:numCache>
                <c:formatCode>m"月"d"日"</c:formatCode>
                <c:ptCount val="9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numCache>
            </c:numRef>
          </c:cat>
          <c:val>
            <c:numRef>
              <c:f>香港マカオ台湾の患者・海外輸入症例・無症状病原体保有者!$BL$97:$BL$1027</c:f>
              <c:numCache>
                <c:formatCode>General</c:formatCode>
                <c:ptCount val="93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香港マカオ台湾の患者・海外輸入症例・無症状病原体保有者!$BJ$97:$BJ$1027</c:f>
              <c:numCache>
                <c:formatCode>m"月"d"日"</c:formatCode>
                <c:ptCount val="9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numCache>
            </c:numRef>
          </c:cat>
          <c:val>
            <c:numRef>
              <c:f>香港マカオ台湾の患者・海外輸入症例・無症状病原体保有者!$BK$97:$BK$1027</c:f>
              <c:numCache>
                <c:formatCode>General</c:formatCode>
                <c:ptCount val="93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国家衛健委発表に基づく感染状況!$W$27:$W$1028</c:f>
              <c:numCache>
                <c:formatCode>m"月"d"日"</c:formatCode>
                <c:ptCount val="10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numCache>
            </c:numRef>
          </c:cat>
          <c:val>
            <c:numRef>
              <c:f>国家衛健委発表に基づく感染状況!$X$27:$X$1028</c:f>
              <c:numCache>
                <c:formatCode>#,##0_);[Red]\(#,##0\)</c:formatCode>
                <c:ptCount val="10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国家衛健委発表に基づく感染状況!$W$27:$W$1028</c:f>
              <c:numCache>
                <c:formatCode>m"月"d"日"</c:formatCode>
                <c:ptCount val="10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numCache>
            </c:numRef>
          </c:cat>
          <c:val>
            <c:numRef>
              <c:f>国家衛健委発表に基づく感染状況!$Y$27:$Y$1028</c:f>
              <c:numCache>
                <c:formatCode>General</c:formatCode>
                <c:ptCount val="10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香港マカオ台湾の患者・海外輸入症例・無症状病原体保有者!$CQ$189:$CQ$1027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香港マカオ台湾の患者・海外輸入症例・無症状病原体保有者!$CN$189:$CN$1028</c:f>
              <c:numCache>
                <c:formatCode>m"月"d"日"</c:formatCode>
                <c:ptCount val="8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香港マカオ台湾の患者・海外輸入症例・無症状病原体保有者!$CO$189:$CO$1028</c:f>
              <c:numCache>
                <c:formatCode>General</c:formatCode>
                <c:ptCount val="8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新疆の情況!$U$7:$U$832</c:f>
              <c:strCache>
                <c:ptCount val="82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strCache>
            </c:strRef>
          </c:cat>
          <c:val>
            <c:numRef>
              <c:f>新疆の情況!$V$7:$V$832</c:f>
              <c:numCache>
                <c:formatCode>General</c:formatCode>
                <c:ptCount val="82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新疆の情況!$U$7:$U$832</c:f>
              <c:strCache>
                <c:ptCount val="82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strCache>
            </c:strRef>
          </c:cat>
          <c:val>
            <c:numRef>
              <c:f>新疆の情況!$W$7:$W$832</c:f>
              <c:numCache>
                <c:formatCode>General</c:formatCode>
                <c:ptCount val="82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国家衛健委発表に基づく感染状況!$W$27:$W$1029</c:f>
              <c:numCache>
                <c:formatCode>m"月"d"日"</c:formatCode>
                <c:ptCount val="10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numCache>
            </c:numRef>
          </c:cat>
          <c:val>
            <c:numRef>
              <c:f>国家衛健委発表に基づく感染状況!$X$27:$X$1029</c:f>
              <c:numCache>
                <c:formatCode>#,##0_);[Red]\(#,##0\)</c:formatCode>
                <c:ptCount val="10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国家衛健委発表に基づく感染状況!$W$27:$W$1029</c:f>
              <c:numCache>
                <c:formatCode>m"月"d"日"</c:formatCode>
                <c:ptCount val="10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numCache>
            </c:numRef>
          </c:cat>
          <c:val>
            <c:numRef>
              <c:f>国家衛健委発表に基づく感染状況!$Y$27:$Y$1029</c:f>
              <c:numCache>
                <c:formatCode>General</c:formatCode>
                <c:ptCount val="10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香港マカオ台湾の患者・海外輸入症例・無症状病原体保有者!$BE$70:$BE$1028</c:f>
              <c:numCache>
                <c:formatCode>m"月"d"日"</c:formatCode>
                <c:ptCount val="9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numCache>
            </c:numRef>
          </c:cat>
          <c:val>
            <c:numRef>
              <c:f>香港マカオ台湾の患者・海外輸入症例・無症状病原体保有者!$BF$70:$BF$1028</c:f>
              <c:numCache>
                <c:formatCode>General</c:formatCode>
                <c:ptCount val="95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香港マカオ台湾の患者・海外輸入症例・無症状病原体保有者!$BE$70:$BE$1028</c:f>
              <c:numCache>
                <c:formatCode>m"月"d"日"</c:formatCode>
                <c:ptCount val="9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numCache>
            </c:numRef>
          </c:cat>
          <c:val>
            <c:numRef>
              <c:f>香港マカオ台湾の患者・海外輸入症例・無症状病原体保有者!$BG$70:$BG$1028</c:f>
              <c:numCache>
                <c:formatCode>General</c:formatCode>
                <c:ptCount val="95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香港マカオ台湾の患者・海外輸入症例・無症状病原体保有者!$BY$29:$BY$1028</c:f>
              <c:numCache>
                <c:formatCode>General</c:formatCode>
                <c:ptCount val="100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香港マカオ台湾の患者・海外輸入症例・無症状病原体保有者!$BZ$29:$BZ$1028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香港マカオ台湾の患者・海外輸入症例・無症状病原体保有者!$CA$29:$CA$1028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香港マカオ台湾の患者・海外輸入症例・無症状病原体保有者!$CC$29:$CC$1028</c:f>
              <c:numCache>
                <c:formatCode>General</c:formatCode>
                <c:ptCount val="100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香港マカオ台湾の患者・海外輸入症例・無症状病原体保有者!$CD$29:$CD$1028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香港マカオ台湾の患者・海外輸入症例・無症状病原体保有者!$CE$29:$CE$1028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香港マカオ台湾の患者・海外輸入症例・無症状病原体保有者!$CM$29:$CM$1028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香港マカオ台湾の患者・海外輸入症例・無症状病原体保有者!$CJ$29:$CJ$1028</c:f>
              <c:numCache>
                <c:formatCode>General</c:formatCode>
                <c:ptCount val="10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香港マカオ台湾の患者・海外輸入症例・無症状病原体保有者!$CI$29:$CI$1028</c:f>
              <c:numCache>
                <c:formatCode>m"月"d"日"</c:formatCode>
                <c:ptCount val="10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numCache>
            </c:numRef>
          </c:cat>
          <c:val>
            <c:numRef>
              <c:f>香港マカオ台湾の患者・海外輸入症例・無症状病原体保有者!$CK$29:$CK$1028</c:f>
              <c:numCache>
                <c:formatCode>General</c:formatCode>
                <c:ptCount val="10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numCache>
            </c:numRef>
          </c:cat>
          <c:val>
            <c:numRef>
              <c:f>香港マカオ台湾の患者・海外輸入症例・無症状病原体保有者!$CQ$189:$CQ$1027</c:f>
              <c:numCache>
                <c:formatCode>General</c:formatCode>
                <c:ptCount val="8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7"/>
  <sheetViews>
    <sheetView zoomScale="115" zoomScaleNormal="115" workbookViewId="0">
      <pane xSplit="2" ySplit="5" topLeftCell="C1018" activePane="bottomRight" state="frozen"/>
      <selection pane="topRight" activeCell="C1" sqref="C1"/>
      <selection pane="bottomLeft" activeCell="A8" sqref="A8"/>
      <selection pane="bottomRight" activeCell="C1025" sqref="C102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 si="453">+J1025+K1024</f>
        <v>17</v>
      </c>
      <c r="L1025" s="47">
        <v>0</v>
      </c>
      <c r="M1025" s="87">
        <f t="shared" ref="M1025"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+G1025-香港マカオ台湾の患者・海外輸入症例・無症状病原体保有者!B1025</f>
        <v>361</v>
      </c>
    </row>
    <row r="1026" spans="2:32" x14ac:dyDescent="0.55000000000000004">
      <c r="B1026" s="201"/>
      <c r="C1026" s="47"/>
      <c r="D1026" s="83"/>
      <c r="E1026" s="104"/>
      <c r="F1026" s="56"/>
      <c r="G1026" s="47"/>
      <c r="H1026" s="87"/>
      <c r="I1026" s="87"/>
      <c r="J1026" s="47"/>
      <c r="K1026" s="55"/>
      <c r="L1026" s="47"/>
      <c r="M1026" s="87"/>
      <c r="N1026" s="47"/>
      <c r="O1026" s="87"/>
      <c r="P1026" s="105"/>
      <c r="Q1026" s="56"/>
      <c r="R1026" s="47"/>
      <c r="S1026" s="110"/>
      <c r="T1026" s="56"/>
      <c r="U1026" s="77"/>
      <c r="W1026" s="1"/>
      <c r="X1026" s="113"/>
      <c r="Z1026" s="114"/>
      <c r="AE1026" s="1"/>
      <c r="AF1026" s="259"/>
    </row>
    <row r="1027" spans="2:32" x14ac:dyDescent="0.55000000000000004">
      <c r="B1027" s="201"/>
      <c r="C1027" s="47"/>
      <c r="D1027" s="83"/>
      <c r="E1027" s="104"/>
      <c r="F1027" s="56"/>
      <c r="G1027" s="47"/>
      <c r="H1027" s="87"/>
      <c r="I1027" s="87"/>
      <c r="J1027" s="47"/>
      <c r="K1027" s="55"/>
      <c r="L1027" s="47"/>
      <c r="M1027" s="87"/>
      <c r="N1027" s="47"/>
      <c r="O1027" s="87"/>
      <c r="P1027" s="105"/>
      <c r="Q1027" s="56"/>
      <c r="R1027" s="47"/>
      <c r="S1027" s="110"/>
      <c r="T1027" s="56"/>
      <c r="U1027" s="77"/>
      <c r="W1027" s="1"/>
      <c r="X1027" s="113"/>
      <c r="Z1027" s="114"/>
      <c r="AE1027" s="1"/>
      <c r="AF1027" s="259"/>
    </row>
    <row r="1028" spans="2:32" ht="18.5" thickBot="1" x14ac:dyDescent="0.6">
      <c r="B1028" s="65"/>
      <c r="C1028" s="58"/>
      <c r="D1028" s="48"/>
      <c r="E1028" s="60"/>
      <c r="F1028" s="59"/>
      <c r="G1028" s="47"/>
      <c r="H1028" s="87"/>
      <c r="I1028" s="87"/>
      <c r="J1028" s="58"/>
      <c r="K1028" s="55"/>
      <c r="L1028" s="47"/>
      <c r="M1028" s="87"/>
      <c r="N1028" s="47"/>
      <c r="O1028" s="87"/>
      <c r="P1028" s="105"/>
      <c r="Q1028" s="59"/>
      <c r="R1028" s="47"/>
      <c r="S1028" s="59"/>
      <c r="T1028" s="59"/>
      <c r="U1028" s="77"/>
      <c r="W1028" s="1"/>
      <c r="X1028" s="113"/>
      <c r="Z1028" s="114"/>
      <c r="AE1028" s="1"/>
      <c r="AF1028" s="259"/>
    </row>
    <row r="1029" spans="2:32" ht="9.5" customHeight="1" thickBot="1" x14ac:dyDescent="0.6">
      <c r="B1029" s="65"/>
      <c r="C1029" s="78"/>
      <c r="D1029" s="79"/>
      <c r="E1029" s="81"/>
      <c r="F1029" s="93"/>
      <c r="G1029" s="78"/>
      <c r="H1029" s="81"/>
      <c r="I1029" s="81"/>
      <c r="J1029" s="78"/>
      <c r="K1029" s="81"/>
      <c r="L1029" s="78"/>
      <c r="M1029" s="81"/>
      <c r="N1029" s="82"/>
      <c r="O1029" s="80"/>
      <c r="P1029" s="92"/>
      <c r="Q1029" s="93"/>
      <c r="R1029" s="112"/>
      <c r="S1029" s="93"/>
      <c r="T1029" s="93"/>
      <c r="U1029" s="66"/>
      <c r="AF1029" s="259"/>
    </row>
    <row r="1030" spans="2:32" x14ac:dyDescent="0.55000000000000004">
      <c r="M1030" s="262">
        <f>SUM(L845:L862)</f>
        <v>503</v>
      </c>
      <c r="AF1030" s="259"/>
    </row>
    <row r="1031" spans="2:32" ht="13" customHeight="1" x14ac:dyDescent="0.55000000000000004">
      <c r="E1031" s="106"/>
      <c r="F1031" s="107"/>
      <c r="G1031" s="106" t="s">
        <v>80</v>
      </c>
      <c r="H1031" s="107"/>
      <c r="I1031" s="107"/>
      <c r="J1031" s="107"/>
      <c r="U1031" s="71"/>
      <c r="AF1031" s="259"/>
    </row>
    <row r="1032" spans="2:32" ht="13" customHeight="1" x14ac:dyDescent="0.55000000000000004">
      <c r="E1032" s="106" t="s">
        <v>98</v>
      </c>
      <c r="F1032" s="107"/>
      <c r="G1032" s="274" t="s">
        <v>79</v>
      </c>
      <c r="H1032" s="275"/>
      <c r="I1032" s="106" t="s">
        <v>106</v>
      </c>
      <c r="J1032" s="107"/>
      <c r="AF1032" s="259"/>
    </row>
    <row r="1033" spans="2:32" ht="13" customHeight="1" x14ac:dyDescent="0.55000000000000004">
      <c r="B1033" s="119"/>
      <c r="E1033" s="108" t="s">
        <v>108</v>
      </c>
      <c r="F1033" s="107"/>
      <c r="G1033" s="108"/>
      <c r="H1033" s="108"/>
      <c r="I1033" s="106" t="s">
        <v>107</v>
      </c>
      <c r="J1033" s="107"/>
      <c r="AF1033" s="259"/>
    </row>
    <row r="1034" spans="2:32" ht="18.5" customHeight="1" x14ac:dyDescent="0.55000000000000004">
      <c r="E1034" s="106" t="s">
        <v>96</v>
      </c>
      <c r="F1034" s="107"/>
      <c r="G1034" s="106" t="s">
        <v>97</v>
      </c>
      <c r="H1034" s="107"/>
      <c r="I1034" s="107"/>
      <c r="J1034" s="107"/>
      <c r="AF1034" s="259"/>
    </row>
    <row r="1035" spans="2:32" ht="13" customHeight="1" x14ac:dyDescent="0.55000000000000004">
      <c r="E1035" s="106" t="s">
        <v>98</v>
      </c>
      <c r="F1035" s="107"/>
      <c r="G1035" s="106" t="s">
        <v>99</v>
      </c>
      <c r="H1035" s="107"/>
      <c r="I1035" s="107"/>
      <c r="J1035" s="107"/>
      <c r="AF1035" s="259"/>
    </row>
    <row r="1036" spans="2:32" ht="13" customHeight="1" x14ac:dyDescent="0.55000000000000004">
      <c r="E1036" s="106" t="s">
        <v>98</v>
      </c>
      <c r="F1036" s="107"/>
      <c r="G1036" s="106" t="s">
        <v>100</v>
      </c>
      <c r="H1036" s="107"/>
      <c r="I1036" s="107"/>
      <c r="J1036" s="107"/>
      <c r="AF1036" s="259"/>
    </row>
    <row r="1037" spans="2:32" ht="13" customHeight="1" x14ac:dyDescent="0.55000000000000004">
      <c r="E1037" s="106" t="s">
        <v>101</v>
      </c>
      <c r="F1037" s="107"/>
      <c r="G1037" s="106" t="s">
        <v>102</v>
      </c>
      <c r="H1037" s="107"/>
      <c r="I1037" s="107"/>
      <c r="J1037" s="107"/>
      <c r="AF1037" s="259"/>
    </row>
    <row r="1038" spans="2:32" ht="13" customHeight="1" x14ac:dyDescent="0.55000000000000004">
      <c r="E1038" s="106" t="s">
        <v>103</v>
      </c>
      <c r="F1038" s="107"/>
      <c r="G1038" s="106" t="s">
        <v>104</v>
      </c>
      <c r="H1038" s="107"/>
      <c r="I1038" s="107"/>
      <c r="J1038" s="107"/>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row r="1045" spans="32:32" x14ac:dyDescent="0.55000000000000004">
      <c r="AF1045" s="259"/>
    </row>
    <row r="1046" spans="32:32" x14ac:dyDescent="0.55000000000000004">
      <c r="AF1046" s="259"/>
    </row>
    <row r="1047" spans="32:32" x14ac:dyDescent="0.55000000000000004">
      <c r="AF1047" s="259"/>
    </row>
  </sheetData>
  <mergeCells count="12">
    <mergeCell ref="G1032:H103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9"/>
  <sheetViews>
    <sheetView topLeftCell="A6" zoomScaleNormal="100" workbookViewId="0">
      <pane xSplit="1" ySplit="2" topLeftCell="BO1015" activePane="bottomRight" state="frozen"/>
      <selection activeCell="A6" sqref="A6"/>
      <selection pane="topRight" activeCell="B6" sqref="B6"/>
      <selection pane="bottomLeft" activeCell="A8" sqref="A8"/>
      <selection pane="bottomRight" activeCell="B1025" sqref="B102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4"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4" si="1649">+AW961+1</f>
        <v>801</v>
      </c>
      <c r="AX962" s="216">
        <f t="shared" si="1587"/>
        <v>44786</v>
      </c>
      <c r="AY962" s="5">
        <v>0</v>
      </c>
      <c r="AZ962" s="217">
        <f t="shared" si="1588"/>
        <v>2538</v>
      </c>
      <c r="BA962" s="217">
        <f t="shared" ref="BA962:BA1024" si="1650">+BA958+1</f>
        <v>448</v>
      </c>
      <c r="BB962" s="119">
        <v>0</v>
      </c>
      <c r="BC962" s="26">
        <f t="shared" si="1589"/>
        <v>1648</v>
      </c>
      <c r="BD962" s="217">
        <f t="shared" ref="BD962:BD1024"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6" ht="18" customHeight="1" x14ac:dyDescent="0.55000000000000004">
      <c r="A1025" s="167"/>
      <c r="B1025" s="219"/>
      <c r="C1025" s="142"/>
      <c r="D1025" s="261"/>
      <c r="E1025" s="135"/>
      <c r="F1025" s="135"/>
      <c r="G1025" s="135"/>
      <c r="H1025" s="123"/>
      <c r="I1025" s="135"/>
      <c r="J1025" s="123"/>
      <c r="K1025" s="41"/>
      <c r="L1025" s="134"/>
      <c r="M1025" s="219"/>
      <c r="N1025" s="123"/>
      <c r="O1025" s="123"/>
      <c r="P1025" s="135"/>
      <c r="Q1025" s="135"/>
      <c r="R1025" s="123"/>
      <c r="S1025" s="123"/>
      <c r="T1025" s="135"/>
      <c r="U1025" s="135"/>
      <c r="V1025" s="123"/>
      <c r="W1025" s="41"/>
      <c r="X1025" s="136"/>
      <c r="Y1025" s="4"/>
      <c r="Z1025" s="74"/>
      <c r="AA1025" s="210"/>
      <c r="AB1025" s="210"/>
      <c r="AC1025" s="211"/>
      <c r="AD1025" s="170"/>
      <c r="AE1025" s="222"/>
      <c r="AF1025" s="143"/>
      <c r="AG1025" s="171"/>
      <c r="AH1025" s="143"/>
      <c r="AI1025" s="171"/>
      <c r="AJ1025" s="172"/>
      <c r="AK1025" s="173"/>
      <c r="AL1025" s="143"/>
      <c r="AM1025" s="222"/>
      <c r="AN1025" s="143"/>
      <c r="AO1025" s="171"/>
      <c r="AP1025" s="174"/>
      <c r="AQ1025" s="173"/>
      <c r="AR1025" s="143"/>
      <c r="AS1025" s="171"/>
      <c r="AT1025" s="143"/>
      <c r="AU1025" s="171"/>
      <c r="AV1025" s="175"/>
      <c r="AW1025" s="217"/>
      <c r="AX1025" s="216"/>
      <c r="AY1025" s="5"/>
      <c r="AZ1025" s="217"/>
      <c r="BA1025" s="217"/>
      <c r="BB1025" s="119"/>
      <c r="BC1025" s="26"/>
      <c r="BD1025" s="217"/>
      <c r="BE1025" s="209"/>
      <c r="BF1025" s="120"/>
      <c r="BG1025" s="120"/>
      <c r="BH1025" s="209"/>
      <c r="BI1025" s="120"/>
      <c r="BJ1025" s="1"/>
      <c r="BN1025" s="1"/>
      <c r="BQ1025" s="167"/>
      <c r="BX1025" s="167"/>
      <c r="CB1025" s="167"/>
      <c r="CF1025" s="216"/>
      <c r="CI1025" s="167"/>
      <c r="CL1025" s="167"/>
      <c r="CN1025" s="1"/>
      <c r="CO1025" s="253"/>
      <c r="CP1025" s="1"/>
      <c r="CQ1025" s="254"/>
      <c r="CR1025" s="167"/>
    </row>
    <row r="1026" spans="1:96" ht="18" customHeight="1" x14ac:dyDescent="0.55000000000000004">
      <c r="A1026" s="167"/>
      <c r="B1026" s="219"/>
      <c r="C1026" s="142"/>
      <c r="D1026" s="261"/>
      <c r="E1026" s="135"/>
      <c r="F1026" s="135"/>
      <c r="G1026" s="135"/>
      <c r="H1026" s="123"/>
      <c r="I1026" s="135"/>
      <c r="J1026" s="123"/>
      <c r="K1026" s="41"/>
      <c r="L1026" s="134"/>
      <c r="M1026" s="219"/>
      <c r="N1026" s="123"/>
      <c r="O1026" s="123"/>
      <c r="P1026" s="135"/>
      <c r="Q1026" s="135"/>
      <c r="R1026" s="123"/>
      <c r="S1026" s="123"/>
      <c r="T1026" s="135"/>
      <c r="U1026" s="135"/>
      <c r="V1026" s="123"/>
      <c r="W1026" s="41"/>
      <c r="X1026" s="136"/>
      <c r="Y1026" s="4"/>
      <c r="Z1026" s="74"/>
      <c r="AA1026" s="210"/>
      <c r="AB1026" s="210"/>
      <c r="AC1026" s="211"/>
      <c r="AD1026" s="170"/>
      <c r="AE1026" s="222"/>
      <c r="AF1026" s="143"/>
      <c r="AG1026" s="171"/>
      <c r="AH1026" s="143"/>
      <c r="AI1026" s="171"/>
      <c r="AJ1026" s="172"/>
      <c r="AK1026" s="173"/>
      <c r="AL1026" s="143"/>
      <c r="AM1026" s="171"/>
      <c r="AN1026" s="143"/>
      <c r="AO1026" s="171"/>
      <c r="AP1026" s="174"/>
      <c r="AQ1026" s="173"/>
      <c r="AR1026" s="143"/>
      <c r="AS1026" s="171"/>
      <c r="AT1026" s="143"/>
      <c r="AU1026" s="171"/>
      <c r="AV1026" s="175"/>
      <c r="AW1026" s="217"/>
      <c r="AX1026" s="216"/>
      <c r="AY1026" s="5"/>
      <c r="AZ1026" s="217"/>
      <c r="BA1026" s="217"/>
      <c r="BB1026" s="119"/>
      <c r="BC1026" s="26"/>
      <c r="BD1026" s="217"/>
      <c r="BE1026" s="209"/>
      <c r="BF1026" s="120"/>
      <c r="BG1026" s="120"/>
      <c r="BH1026" s="209"/>
      <c r="BI1026" s="120"/>
      <c r="BJ1026" s="1"/>
      <c r="BN1026" s="1"/>
      <c r="BQ1026" s="167"/>
      <c r="BX1026" s="167"/>
      <c r="CB1026" s="167"/>
      <c r="CE1026">
        <f>+AV1026</f>
        <v>0</v>
      </c>
      <c r="CF1026" s="216"/>
      <c r="CI1026" s="167"/>
      <c r="CL1026" s="167"/>
      <c r="CN1026" s="1"/>
      <c r="CO1026" s="253"/>
      <c r="CP1026" s="1"/>
      <c r="CQ1026" s="254"/>
      <c r="CR1026" s="167"/>
    </row>
    <row r="1027" spans="1:96" ht="18" customHeight="1" x14ac:dyDescent="0.55000000000000004">
      <c r="A1027" s="167"/>
      <c r="B1027" s="219"/>
      <c r="C1027" s="142"/>
      <c r="D1027" s="142"/>
      <c r="E1027" s="135"/>
      <c r="F1027" s="135"/>
      <c r="G1027" s="135"/>
      <c r="H1027" s="123"/>
      <c r="I1027" s="135"/>
      <c r="J1027" s="123"/>
      <c r="K1027" s="41"/>
      <c r="L1027" s="134"/>
      <c r="M1027" s="135"/>
      <c r="N1027" s="123"/>
      <c r="O1027" s="123"/>
      <c r="P1027" s="135"/>
      <c r="Q1027" s="135"/>
      <c r="R1027" s="123"/>
      <c r="S1027" s="123"/>
      <c r="T1027" s="135"/>
      <c r="U1027" s="135"/>
      <c r="V1027" s="123"/>
      <c r="W1027" s="41"/>
      <c r="X1027" s="136"/>
      <c r="Y1027" s="4"/>
      <c r="Z1027" s="74"/>
      <c r="AA1027" s="210"/>
      <c r="AB1027" s="210"/>
      <c r="AC1027" s="211"/>
      <c r="AD1027" s="170"/>
      <c r="AE1027" s="222"/>
      <c r="AF1027" s="143"/>
      <c r="AG1027" s="171"/>
      <c r="AH1027" s="143"/>
      <c r="AI1027" s="171"/>
      <c r="AJ1027" s="172"/>
      <c r="AK1027" s="173"/>
      <c r="AL1027" s="143"/>
      <c r="AM1027" s="171"/>
      <c r="AN1027" s="143"/>
      <c r="AO1027" s="171"/>
      <c r="AP1027" s="174"/>
      <c r="AQ1027" s="173"/>
      <c r="AR1027" s="143"/>
      <c r="AS1027" s="171"/>
      <c r="AT1027" s="143"/>
      <c r="AU1027" s="171"/>
      <c r="AV1027" s="175"/>
      <c r="AW1027" s="217"/>
      <c r="AX1027" s="216"/>
      <c r="AY1027" s="5"/>
      <c r="AZ1027" s="217"/>
      <c r="BA1027" s="217"/>
      <c r="BB1027" s="119"/>
      <c r="BC1027" s="26"/>
      <c r="BD1027" s="217"/>
      <c r="BE1027" s="209"/>
      <c r="BF1027" s="120"/>
      <c r="BG1027" s="120"/>
      <c r="BH1027" s="209"/>
      <c r="BI1027" s="120"/>
      <c r="BJ1027" s="1"/>
      <c r="BN1027" s="1"/>
      <c r="BQ1027" s="167"/>
      <c r="BX1027" s="167"/>
      <c r="CB1027" s="167"/>
      <c r="CI1027" s="167"/>
      <c r="CL1027" s="167"/>
      <c r="CN1027" s="1"/>
      <c r="CO1027" s="253"/>
      <c r="CP1027" s="1"/>
      <c r="CQ1027" s="254"/>
      <c r="CR1027" s="167"/>
    </row>
    <row r="1028" spans="1:96" ht="7" customHeight="1" thickBot="1" x14ac:dyDescent="0.6">
      <c r="A1028" s="65"/>
      <c r="B1028" s="134"/>
      <c r="C1028" s="142"/>
      <c r="D1028" s="135"/>
      <c r="E1028" s="135"/>
      <c r="F1028" s="135"/>
      <c r="G1028" s="135"/>
      <c r="H1028" s="123"/>
      <c r="I1028" s="135"/>
      <c r="J1028" s="123"/>
      <c r="K1028" s="136"/>
      <c r="L1028" s="134"/>
      <c r="M1028" s="135"/>
      <c r="N1028" s="123"/>
      <c r="O1028" s="123"/>
      <c r="P1028" s="135"/>
      <c r="Q1028" s="135"/>
      <c r="R1028" s="123"/>
      <c r="S1028" s="123"/>
      <c r="T1028" s="135"/>
      <c r="U1028" s="135"/>
      <c r="V1028" s="123"/>
      <c r="W1028" s="41"/>
      <c r="X1028" s="136"/>
      <c r="Z1028" s="65"/>
      <c r="AA1028" s="63"/>
      <c r="AB1028" s="63"/>
      <c r="AC1028" s="63"/>
      <c r="AD1028" s="170"/>
      <c r="AE1028" s="222"/>
      <c r="AF1028" s="143"/>
      <c r="AG1028" s="171"/>
      <c r="AH1028" s="143"/>
      <c r="AI1028" s="171"/>
      <c r="AJ1028" s="172"/>
      <c r="AK1028" s="173"/>
      <c r="AL1028" s="143"/>
      <c r="AM1028" s="171"/>
      <c r="AN1028" s="143"/>
      <c r="AO1028" s="171"/>
      <c r="AP1028" s="174"/>
      <c r="AQ1028" s="173"/>
      <c r="AR1028" s="143"/>
      <c r="AS1028" s="171"/>
      <c r="AT1028" s="143"/>
      <c r="AU1028" s="171"/>
      <c r="AV1028" s="175"/>
    </row>
    <row r="1029" spans="1:96" x14ac:dyDescent="0.55000000000000004">
      <c r="B1029" s="44"/>
      <c r="C1029" s="44"/>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AE1029">
        <f>SUM(AD443:AD448)</f>
        <v>190</v>
      </c>
      <c r="AY1029" s="44" t="s">
        <v>474</v>
      </c>
      <c r="BB1029" s="44" t="s">
        <v>473</v>
      </c>
      <c r="BV1029">
        <f>SUM(BV442:BV1028)</f>
        <v>411864</v>
      </c>
    </row>
    <row r="1030" spans="1:96" x14ac:dyDescent="0.55000000000000004">
      <c r="B1030">
        <f>SUM(B554:B584)</f>
        <v>832</v>
      </c>
      <c r="AA1030" s="263">
        <f>+AA881-AA880</f>
        <v>82409</v>
      </c>
      <c r="AE1030">
        <f>SUM(AD797:AD1027)</f>
        <v>342893</v>
      </c>
      <c r="AI1030" s="236">
        <f>SUM(AI189:AI558)</f>
        <v>205</v>
      </c>
      <c r="AJ1030">
        <f>SUM(AI797:AI1027)</f>
        <v>9517</v>
      </c>
      <c r="AK1030">
        <f>SUM(AK907:AK1026)</f>
        <v>710</v>
      </c>
      <c r="AT1030" s="44">
        <f>SUM(AU908:AU1026)</f>
        <v>6545</v>
      </c>
      <c r="AU1030">
        <f>SUM(AU889:AU918)</f>
        <v>4396</v>
      </c>
      <c r="AV1030">
        <f>SUM(AU854:AU1027)</f>
        <v>10910</v>
      </c>
      <c r="AY1030" s="44">
        <f>SUM(AY359:AY413)</f>
        <v>69</v>
      </c>
      <c r="BB1030" s="44">
        <f>SUM(BB374:BB413)</f>
        <v>941</v>
      </c>
    </row>
    <row r="1031" spans="1:96" x14ac:dyDescent="0.55000000000000004">
      <c r="L1031">
        <f>SUM(L97:L1030)</f>
        <v>791122</v>
      </c>
      <c r="P1031">
        <f>SUM(P97:P1030)</f>
        <v>36124</v>
      </c>
      <c r="AD1031">
        <f>SUM(AD188:AD194)</f>
        <v>82</v>
      </c>
      <c r="AJ1031">
        <f>SUM(AI797:AI827)</f>
        <v>7081</v>
      </c>
      <c r="AV1031">
        <f>SUM(AU797:AU827)</f>
        <v>0</v>
      </c>
      <c r="AY1031" s="44" t="s">
        <v>685</v>
      </c>
    </row>
    <row r="1032" spans="1:96" ht="15" customHeight="1" x14ac:dyDescent="0.55000000000000004">
      <c r="A1032" s="119"/>
      <c r="D1032">
        <f>SUM(B229:B259)</f>
        <v>435</v>
      </c>
      <c r="Z1032" s="119"/>
      <c r="AA1032" s="119"/>
      <c r="AB1032" s="119"/>
      <c r="AC1032" s="119"/>
      <c r="AJ1032">
        <f>SUM(AI828:AI857)</f>
        <v>1483</v>
      </c>
      <c r="AV1032">
        <f>SUM(AU828:AU857)</f>
        <v>12</v>
      </c>
      <c r="AY1032" s="44">
        <f>SUM(AY581:AY1028)</f>
        <v>2371</v>
      </c>
    </row>
    <row r="1033" spans="1:96" x14ac:dyDescent="0.55000000000000004">
      <c r="AB1033" s="44" t="s">
        <v>827</v>
      </c>
      <c r="AD1033" s="44">
        <f>SUM(AD810:AD816)</f>
        <v>17671</v>
      </c>
      <c r="AH1033" s="4">
        <f>SUM(AD797:AD827)</f>
        <v>206192</v>
      </c>
      <c r="AI1033" s="5" t="s">
        <v>949</v>
      </c>
      <c r="AJ1033" s="4">
        <f>SUM(AI797:AI827)</f>
        <v>7081</v>
      </c>
      <c r="AN1033" s="227">
        <f>SUM(AK797:AK827)</f>
        <v>1</v>
      </c>
      <c r="AO1033" s="231" t="s">
        <v>949</v>
      </c>
      <c r="AP1033" s="227">
        <f>SUM(AO797:AO827)</f>
        <v>0</v>
      </c>
      <c r="AT1033" s="26">
        <f>SUM(AQ797:AQ827)</f>
        <v>2905</v>
      </c>
      <c r="AU1033" s="218" t="s">
        <v>949</v>
      </c>
      <c r="AV1033" s="26">
        <f>SUM(AU797:AU827)</f>
        <v>0</v>
      </c>
    </row>
    <row r="1034" spans="1:96" x14ac:dyDescent="0.55000000000000004">
      <c r="AH1034" s="4">
        <f>SUM(AD828:AD857)</f>
        <v>44357</v>
      </c>
      <c r="AI1034" s="5" t="s">
        <v>948</v>
      </c>
      <c r="AJ1034" s="4">
        <f>SUM(AI828:AI857)</f>
        <v>1483</v>
      </c>
      <c r="AN1034" s="227">
        <f>SUM(AK828:AK857)</f>
        <v>0</v>
      </c>
      <c r="AO1034" s="231" t="s">
        <v>948</v>
      </c>
      <c r="AP1034" s="227">
        <f>SUM(AO828:AO857)</f>
        <v>0</v>
      </c>
      <c r="AT1034" s="26">
        <f>SUM(AQ828:AQ857)</f>
        <v>92489</v>
      </c>
      <c r="AU1034" s="218" t="s">
        <v>948</v>
      </c>
      <c r="AV1034" s="26">
        <f>SUM(AU828:AU857)</f>
        <v>12</v>
      </c>
    </row>
    <row r="1035" spans="1:96" x14ac:dyDescent="0.55000000000000004">
      <c r="AH1035" s="4">
        <f>SUM(AD858:AD888)</f>
        <v>1728</v>
      </c>
      <c r="AI1035" s="5" t="s">
        <v>914</v>
      </c>
      <c r="AJ1035" s="4">
        <f>SUM(AI858:AI888)</f>
        <v>70</v>
      </c>
      <c r="AN1035" s="227">
        <f>SUM(AK858:AK888)</f>
        <v>1</v>
      </c>
      <c r="AO1035" s="231" t="s">
        <v>914</v>
      </c>
      <c r="AP1035" s="227">
        <f>SUM(AO858:AO888)</f>
        <v>0</v>
      </c>
      <c r="AT1035" s="26">
        <f>SUM(AQ858:AQ888)</f>
        <v>1917100</v>
      </c>
      <c r="AU1035" s="218" t="s">
        <v>914</v>
      </c>
      <c r="AV1035" s="26">
        <f>SUM(AU858:AU888)</f>
        <v>1390</v>
      </c>
    </row>
    <row r="1036" spans="1:96" x14ac:dyDescent="0.55000000000000004">
      <c r="AH1036" s="4">
        <f>SUM(AD889:AD918)</f>
        <v>5667</v>
      </c>
      <c r="AI1036" s="5" t="s">
        <v>947</v>
      </c>
      <c r="AJ1036" s="4">
        <f>SUM(AI889:AI918)</f>
        <v>23</v>
      </c>
      <c r="AN1036" s="227">
        <f>SUM(AK889:AK918)</f>
        <v>181</v>
      </c>
      <c r="AO1036" s="231" t="s">
        <v>947</v>
      </c>
      <c r="AP1036" s="227">
        <f>SUM(AO889:AO918)</f>
        <v>0</v>
      </c>
      <c r="AT1036" s="26">
        <f>SUM(AQ889:AQ918)</f>
        <v>1734300</v>
      </c>
      <c r="AU1036" s="218" t="s">
        <v>947</v>
      </c>
      <c r="AV1036" s="26">
        <f>SUM(AU889:AU918)</f>
        <v>4396</v>
      </c>
    </row>
    <row r="1037" spans="1:96" x14ac:dyDescent="0.55000000000000004">
      <c r="AH1037" s="4">
        <f>SUM(AD919:AD949)</f>
        <v>17832</v>
      </c>
      <c r="AI1037" s="5" t="s">
        <v>966</v>
      </c>
      <c r="AJ1037" s="4">
        <f>SUM(AI919:AI949)</f>
        <v>102</v>
      </c>
      <c r="AN1037" s="227">
        <f>SUM(AK919:AK949)</f>
        <v>527</v>
      </c>
      <c r="AO1037" s="231" t="s">
        <v>966</v>
      </c>
      <c r="AP1037" s="227">
        <f>SUM(AO919:AO949)</f>
        <v>6</v>
      </c>
      <c r="AT1037" s="26">
        <f>SUM(AQ919:AQ949)</f>
        <v>820902</v>
      </c>
      <c r="AU1037" s="218" t="s">
        <v>966</v>
      </c>
      <c r="AV1037" s="26">
        <f>SUM(AU919:AU949)</f>
        <v>2276</v>
      </c>
    </row>
    <row r="1038" spans="1:96" x14ac:dyDescent="0.55000000000000004">
      <c r="AH1038" s="4">
        <f>SUM(AD950:AD980)</f>
        <v>29892</v>
      </c>
      <c r="AI1038" s="5" t="s">
        <v>978</v>
      </c>
      <c r="AJ1038" s="4">
        <f>SUM(AI950:AI980)</f>
        <v>187</v>
      </c>
      <c r="AN1038" s="227">
        <f>SUM(AK950:AK980)</f>
        <v>2</v>
      </c>
      <c r="AO1038" s="231" t="s">
        <v>978</v>
      </c>
      <c r="AP1038" s="227">
        <f>SUM(AO950:AO980)</f>
        <v>0</v>
      </c>
      <c r="AT1038" s="26">
        <f>SUM(AQ950:AQ980)</f>
        <v>719844</v>
      </c>
      <c r="AU1038" s="218" t="s">
        <v>978</v>
      </c>
      <c r="AV1038" s="26">
        <f>SUM(AU950:AU980)</f>
        <v>987</v>
      </c>
    </row>
    <row r="1039" spans="1:96" x14ac:dyDescent="0.55000000000000004">
      <c r="AH1039" s="4">
        <f>SUM(AD981:AD1010)</f>
        <v>28866</v>
      </c>
      <c r="AI1039" s="5" t="s">
        <v>979</v>
      </c>
      <c r="AJ1039" s="4">
        <f>SUM(AI981:AI1010)</f>
        <v>471</v>
      </c>
      <c r="AN1039" s="227">
        <f>SUM(AK981:AK1010)</f>
        <v>0</v>
      </c>
      <c r="AO1039" s="231" t="s">
        <v>979</v>
      </c>
      <c r="AP1039" s="227">
        <f>SUM(AO981:AO1010)</f>
        <v>0</v>
      </c>
      <c r="AT1039" s="26">
        <f>SUM(AQ981:AQ1010)</f>
        <v>1153371</v>
      </c>
      <c r="AU1039" s="218" t="s">
        <v>979</v>
      </c>
      <c r="AV1039"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9"/>
  <sheetViews>
    <sheetView zoomScale="115" zoomScaleNormal="115" workbookViewId="0">
      <pane xSplit="3" ySplit="1" topLeftCell="AC780" activePane="bottomRight" state="frozen"/>
      <selection pane="topRight" activeCell="C1" sqref="C1"/>
      <selection pane="bottomLeft" activeCell="A2" sqref="A2"/>
      <selection pane="bottomRight" activeCell="AH787" sqref="AH78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c r="C788" s="114"/>
      <c r="J788" s="265"/>
      <c r="AG788" s="266"/>
      <c r="AH788" s="114"/>
      <c r="AI788" s="267"/>
      <c r="AJ788" s="267"/>
      <c r="AL788" s="267"/>
    </row>
    <row r="789" spans="2:39" s="100" customFormat="1" ht="17.5" customHeight="1" x14ac:dyDescent="0.55000000000000004">
      <c r="B789" s="265"/>
      <c r="C789" s="114"/>
      <c r="J789" s="265"/>
      <c r="AG789" s="266"/>
      <c r="AH789" s="114"/>
      <c r="AI789" s="267"/>
      <c r="AJ789" s="267"/>
      <c r="AL789" s="267"/>
    </row>
    <row r="790" spans="2:39" ht="17.5" customHeight="1" x14ac:dyDescent="0.55000000000000004">
      <c r="B790" s="242"/>
      <c r="C790" s="1"/>
      <c r="E790" s="258"/>
      <c r="J790" s="242"/>
      <c r="AH790" s="1"/>
      <c r="AI790" s="243"/>
      <c r="AJ790" s="243"/>
    </row>
    <row r="791" spans="2:39" x14ac:dyDescent="0.55000000000000004">
      <c r="B791" s="219"/>
      <c r="C791" s="1"/>
      <c r="AH791" s="249">
        <v>1</v>
      </c>
    </row>
    <row r="792" spans="2:39" s="241" customFormat="1" ht="5" customHeight="1" x14ac:dyDescent="0.55000000000000004">
      <c r="B792" s="240"/>
      <c r="C792" s="239"/>
      <c r="AG792" s="4"/>
    </row>
    <row r="793" spans="2:39" ht="5.5" customHeight="1" x14ac:dyDescent="0.55000000000000004">
      <c r="B793" s="4"/>
      <c r="C793" s="1"/>
    </row>
    <row r="794" spans="2:39" x14ac:dyDescent="0.55000000000000004">
      <c r="B794">
        <f>SUM(B2:B793)</f>
        <v>22607</v>
      </c>
      <c r="C794" s="1" t="s">
        <v>348</v>
      </c>
      <c r="D794" s="26">
        <f t="shared" ref="D794:J794" si="159">SUM(D2:D793)</f>
        <v>4998</v>
      </c>
      <c r="E794" s="26">
        <f t="shared" si="159"/>
        <v>5283</v>
      </c>
      <c r="F794" s="26">
        <f t="shared" si="159"/>
        <v>1661</v>
      </c>
      <c r="G794">
        <f t="shared" si="159"/>
        <v>1029</v>
      </c>
      <c r="H794">
        <f t="shared" si="159"/>
        <v>1694</v>
      </c>
      <c r="I794" s="26">
        <f t="shared" si="159"/>
        <v>2287</v>
      </c>
      <c r="J794" s="26">
        <f t="shared" si="159"/>
        <v>5655</v>
      </c>
      <c r="K794">
        <f t="shared" ref="K794:AF794" si="160">SUM(K2:K793)</f>
        <v>1052</v>
      </c>
      <c r="L794">
        <f t="shared" si="160"/>
        <v>16</v>
      </c>
      <c r="M794">
        <f t="shared" si="160"/>
        <v>134</v>
      </c>
      <c r="N794">
        <f t="shared" si="160"/>
        <v>109</v>
      </c>
      <c r="O794" s="26">
        <f t="shared" si="160"/>
        <v>491</v>
      </c>
      <c r="P794">
        <f t="shared" si="160"/>
        <v>22</v>
      </c>
      <c r="Q794">
        <f t="shared" si="160"/>
        <v>26</v>
      </c>
      <c r="R794">
        <f t="shared" si="160"/>
        <v>223</v>
      </c>
      <c r="S794">
        <f t="shared" si="160"/>
        <v>147</v>
      </c>
      <c r="T794">
        <f t="shared" si="160"/>
        <v>132</v>
      </c>
      <c r="U794">
        <f t="shared" si="160"/>
        <v>152</v>
      </c>
      <c r="V794">
        <f t="shared" si="160"/>
        <v>360</v>
      </c>
      <c r="W794">
        <f t="shared" si="160"/>
        <v>35</v>
      </c>
      <c r="X794">
        <f t="shared" si="160"/>
        <v>75</v>
      </c>
      <c r="Y794">
        <f t="shared" si="160"/>
        <v>269</v>
      </c>
      <c r="Z794">
        <f t="shared" si="160"/>
        <v>303</v>
      </c>
      <c r="AA794">
        <f t="shared" si="160"/>
        <v>1</v>
      </c>
      <c r="AB794">
        <f t="shared" si="160"/>
        <v>557</v>
      </c>
      <c r="AC794">
        <f t="shared" si="160"/>
        <v>76</v>
      </c>
      <c r="AD794">
        <f t="shared" si="160"/>
        <v>831</v>
      </c>
      <c r="AF794">
        <f t="shared" si="160"/>
        <v>636</v>
      </c>
      <c r="AM794" s="243"/>
    </row>
    <row r="795" spans="2:39" x14ac:dyDescent="0.55000000000000004">
      <c r="C795" s="1"/>
    </row>
    <row r="796" spans="2:39" ht="5" customHeight="1" x14ac:dyDescent="0.55000000000000004">
      <c r="C796" s="1"/>
    </row>
    <row r="799" spans="2:39" x14ac:dyDescent="0.55000000000000004">
      <c r="B799" s="219"/>
      <c r="K79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L96" sqref="L9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3"/>
  <sheetViews>
    <sheetView tabSelected="1" topLeftCell="A2" workbookViewId="0">
      <pane xSplit="2" ySplit="2" topLeftCell="C825" activePane="bottomRight" state="frozen"/>
      <selection activeCell="O24" sqref="O24"/>
      <selection pane="topRight" activeCell="O24" sqref="O24"/>
      <selection pane="bottomLeft" activeCell="O24" sqref="O24"/>
      <selection pane="bottomRight" activeCell="M835" sqref="M83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28" si="350">+A804+1</f>
        <v>807</v>
      </c>
      <c r="B805" s="228"/>
      <c r="C805" s="44"/>
      <c r="D805" t="s">
        <v>333</v>
      </c>
      <c r="E805">
        <v>24</v>
      </c>
      <c r="F805">
        <f t="shared" ref="F805:F828"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5.5" customHeight="1" x14ac:dyDescent="0.55000000000000004">
      <c r="B829" s="228"/>
      <c r="C829" s="44"/>
      <c r="G829" s="1"/>
      <c r="H829" s="272"/>
      <c r="I829" s="227"/>
      <c r="J829" s="119"/>
      <c r="K829" s="232"/>
      <c r="L829" s="232"/>
      <c r="M829" s="4"/>
      <c r="N829" s="232"/>
      <c r="O829" s="273"/>
      <c r="P829" s="119"/>
      <c r="Q829" s="5"/>
      <c r="R829" s="248"/>
      <c r="S829" s="218"/>
      <c r="T829" s="233"/>
      <c r="U829" s="250"/>
      <c r="V829" s="4"/>
      <c r="W829" s="26"/>
      <c r="X829" s="233"/>
      <c r="Y829" s="4"/>
      <c r="Z829" s="230"/>
    </row>
    <row r="830" spans="1:26" ht="24" customHeight="1" x14ac:dyDescent="0.55000000000000004">
      <c r="B830" s="228"/>
      <c r="C830" s="44"/>
      <c r="G830" s="1"/>
      <c r="H830" s="119"/>
      <c r="I830" s="227"/>
      <c r="J830" s="119"/>
      <c r="K830" s="232"/>
      <c r="L830" s="271"/>
      <c r="M830" s="4"/>
      <c r="N830" s="232"/>
      <c r="O830" s="119"/>
      <c r="P830" s="119"/>
      <c r="Q830" s="5"/>
      <c r="R830" s="248"/>
      <c r="S830" s="218"/>
      <c r="T830" s="233"/>
      <c r="U830" s="250"/>
      <c r="V830" s="4"/>
      <c r="W830" s="26"/>
      <c r="X830" s="233"/>
      <c r="Y830" s="4"/>
      <c r="Z830" s="230"/>
    </row>
    <row r="831" spans="1:26" ht="24" customHeight="1" x14ac:dyDescent="0.55000000000000004">
      <c r="B831" s="228"/>
      <c r="C831" s="44"/>
      <c r="G831" s="1"/>
      <c r="H831" s="119"/>
      <c r="I831" s="227"/>
      <c r="J831" s="119"/>
      <c r="K831" s="232"/>
      <c r="L831" s="271"/>
      <c r="M831" s="4"/>
      <c r="N831" s="232"/>
      <c r="O831" s="119"/>
      <c r="P831" s="119"/>
      <c r="Q831" s="5"/>
      <c r="R831" s="248"/>
      <c r="S831" s="218"/>
      <c r="T831" s="233"/>
      <c r="U831" s="250"/>
      <c r="V831" s="4"/>
      <c r="W831" s="26"/>
      <c r="X831" s="233"/>
      <c r="Y831" s="4"/>
      <c r="Z831" s="230"/>
    </row>
    <row r="832" spans="1:26" x14ac:dyDescent="0.55000000000000004">
      <c r="B832" s="228"/>
      <c r="C832" s="44"/>
      <c r="G832" s="1"/>
      <c r="H832" s="44"/>
      <c r="J832" s="44"/>
      <c r="K832" s="256"/>
      <c r="L832" s="256"/>
      <c r="N832" s="256"/>
      <c r="O832" s="44"/>
      <c r="Q832" s="34"/>
      <c r="R832" s="257"/>
      <c r="S832" s="34"/>
      <c r="T832" s="44"/>
      <c r="U832" s="1"/>
    </row>
    <row r="833"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2022-10-16T02:00:53Z</dcterms:modified>
</cp:coreProperties>
</file>