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8_{EAD97252-DFAD-4E9C-BDBD-DA5CB205CCEE}" xr6:coauthVersionLast="47" xr6:coauthVersionMax="47" xr10:uidLastSave="{00000000-0000-0000-0000-000000000000}"/>
  <bookViews>
    <workbookView xWindow="-110" yWindow="-110" windowWidth="19420" windowHeight="9800" tabRatio="736" activeTab="1"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1066" i="2" l="1"/>
  <c r="AE1066" i="2"/>
  <c r="AA1066" i="2"/>
  <c r="Z1066" i="2"/>
  <c r="X1066" i="2"/>
  <c r="W1066" i="2"/>
  <c r="P1066" i="2"/>
  <c r="O1066" i="2"/>
  <c r="M1066" i="2"/>
  <c r="AB1066" i="2" s="1"/>
  <c r="K1066" i="2"/>
  <c r="H1066" i="2"/>
  <c r="Y1066" i="2" s="1"/>
  <c r="CU1065" i="5"/>
  <c r="CT1065" i="5"/>
  <c r="CS1065" i="5"/>
  <c r="CR1065" i="5"/>
  <c r="CQ1065" i="5"/>
  <c r="CP1065" i="5"/>
  <c r="CO1065" i="5"/>
  <c r="CN1065" i="5"/>
  <c r="CM1065" i="5"/>
  <c r="CL1065" i="5"/>
  <c r="CK1065" i="5"/>
  <c r="CJ1065" i="5"/>
  <c r="CI1065" i="5"/>
  <c r="CH1065" i="5"/>
  <c r="CG1065" i="5"/>
  <c r="CF1065" i="5"/>
  <c r="CE1065" i="5"/>
  <c r="CD1065" i="5"/>
  <c r="CC1065" i="5"/>
  <c r="CB1065" i="5"/>
  <c r="CA1065" i="5"/>
  <c r="BZ1065" i="5"/>
  <c r="BY1065" i="5"/>
  <c r="BX1065" i="5"/>
  <c r="BV1065" i="5"/>
  <c r="BW1065" i="5" s="1"/>
  <c r="BT1065" i="5"/>
  <c r="BS1065" i="5"/>
  <c r="BR1065" i="5"/>
  <c r="BQ1065" i="5"/>
  <c r="BM1065" i="5"/>
  <c r="BK1065" i="5" s="1"/>
  <c r="BL1065" i="5"/>
  <c r="BP1065" i="5" s="1"/>
  <c r="BI1065" i="5"/>
  <c r="BH1065" i="5"/>
  <c r="BG1065" i="5"/>
  <c r="BF1065" i="5"/>
  <c r="BE1065" i="5"/>
  <c r="BJ1065" i="5" s="1"/>
  <c r="BN1065" i="5" s="1"/>
  <c r="BD1065" i="5"/>
  <c r="BC1065" i="5"/>
  <c r="BA1065" i="5"/>
  <c r="AZ1065" i="5"/>
  <c r="AX1065" i="5"/>
  <c r="AW1065" i="5"/>
  <c r="Z1065" i="5"/>
  <c r="Y1065" i="5"/>
  <c r="AU1065" i="5"/>
  <c r="AS1065" i="5"/>
  <c r="AQ1065" i="5"/>
  <c r="AO1065" i="5"/>
  <c r="AM1065" i="5"/>
  <c r="AK1065" i="5"/>
  <c r="AI1065" i="5"/>
  <c r="AG1065" i="5"/>
  <c r="AD1065" i="5"/>
  <c r="AE1065" i="5" s="1"/>
  <c r="AC1065" i="5"/>
  <c r="AB1065" i="5"/>
  <c r="AA1065" i="5"/>
  <c r="C1065" i="5"/>
  <c r="D1065" i="5" s="1"/>
  <c r="AK828" i="7"/>
  <c r="AJ828" i="7"/>
  <c r="AH828" i="7"/>
  <c r="J828" i="7"/>
  <c r="B828" i="7" s="1"/>
  <c r="AL828" i="7" s="1"/>
  <c r="Y870" i="6"/>
  <c r="Z870" i="6" s="1"/>
  <c r="V870" i="6"/>
  <c r="X870" i="6" s="1"/>
  <c r="U870" i="6"/>
  <c r="T870" i="6"/>
  <c r="S870" i="6"/>
  <c r="R870" i="6"/>
  <c r="N870" i="6"/>
  <c r="L870" i="6"/>
  <c r="K870" i="6"/>
  <c r="I870" i="6"/>
  <c r="W870" i="6" s="1"/>
  <c r="F870" i="6"/>
  <c r="A870" i="6"/>
  <c r="CR1064" i="5"/>
  <c r="CO1064" i="5"/>
  <c r="CL1064" i="5"/>
  <c r="CI1064" i="5"/>
  <c r="CG1064" i="5"/>
  <c r="CF1064" i="5"/>
  <c r="CE1064" i="5"/>
  <c r="CD1064" i="5"/>
  <c r="CC1064" i="5"/>
  <c r="CB1064" i="5"/>
  <c r="CA1064" i="5"/>
  <c r="BZ1064" i="5"/>
  <c r="BY1064" i="5"/>
  <c r="BX1064" i="5"/>
  <c r="BT1064" i="5"/>
  <c r="BS1064" i="5"/>
  <c r="BR1064" i="5"/>
  <c r="BQ1064" i="5"/>
  <c r="BM1064" i="5"/>
  <c r="BK1064" i="5" s="1"/>
  <c r="BL1064" i="5"/>
  <c r="BH1064" i="5"/>
  <c r="BF1064" i="5"/>
  <c r="BE1064" i="5"/>
  <c r="BJ1064" i="5" s="1"/>
  <c r="BN1064" i="5" s="1"/>
  <c r="AX1064" i="5"/>
  <c r="Z1064" i="5"/>
  <c r="CN1064" i="5" s="1"/>
  <c r="AF1065" i="2"/>
  <c r="AE1065" i="2"/>
  <c r="AA1065" i="2"/>
  <c r="Z1065" i="2"/>
  <c r="Y1065" i="2"/>
  <c r="X1065" i="2"/>
  <c r="W1065" i="2"/>
  <c r="P1065" i="2"/>
  <c r="O1065" i="2"/>
  <c r="M1065" i="2"/>
  <c r="K1065" i="2"/>
  <c r="H1065" i="2"/>
  <c r="AU1064" i="5"/>
  <c r="CT1064" i="5" s="1"/>
  <c r="AS1064" i="5"/>
  <c r="CU1064" i="5" s="1"/>
  <c r="AQ1064" i="5"/>
  <c r="CS1064" i="5" s="1"/>
  <c r="AO1064" i="5"/>
  <c r="AM1064" i="5"/>
  <c r="AK1064" i="5"/>
  <c r="AI1064" i="5"/>
  <c r="CM1064" i="5" s="1"/>
  <c r="AG1064" i="5"/>
  <c r="CK1064" i="5" s="1"/>
  <c r="AD1064" i="5"/>
  <c r="CJ1064" i="5" s="1"/>
  <c r="AC1064" i="5"/>
  <c r="AB1064" i="5"/>
  <c r="AA1064" i="5"/>
  <c r="AK827" i="7"/>
  <c r="AJ827" i="7"/>
  <c r="AH827" i="7"/>
  <c r="J827" i="7"/>
  <c r="B827" i="7" s="1"/>
  <c r="AL827" i="7" s="1"/>
  <c r="AI827" i="7" s="1"/>
  <c r="Y869" i="6"/>
  <c r="V869" i="6"/>
  <c r="U869" i="6"/>
  <c r="Z1063" i="5"/>
  <c r="BE1063" i="5" s="1"/>
  <c r="BJ1063" i="5" s="1"/>
  <c r="BN1063" i="5" s="1"/>
  <c r="CR1063" i="5"/>
  <c r="CL1063" i="5"/>
  <c r="CI1063" i="5"/>
  <c r="CF1063" i="5"/>
  <c r="CE1063" i="5"/>
  <c r="CD1063" i="5"/>
  <c r="CC1063" i="5"/>
  <c r="CB1063" i="5"/>
  <c r="CA1063" i="5"/>
  <c r="BZ1063" i="5"/>
  <c r="BY1063" i="5"/>
  <c r="BX1063" i="5"/>
  <c r="BT1063" i="5"/>
  <c r="BS1063" i="5"/>
  <c r="BR1063" i="5"/>
  <c r="BQ1063" i="5"/>
  <c r="BM1063" i="5"/>
  <c r="BL1063" i="5"/>
  <c r="BK1063" i="5" s="1"/>
  <c r="BH1063" i="5"/>
  <c r="BF1063" i="5"/>
  <c r="AX1063" i="5"/>
  <c r="AF1064" i="2"/>
  <c r="AE1064" i="2"/>
  <c r="AA1064" i="2"/>
  <c r="Z1064" i="2"/>
  <c r="X1064" i="2"/>
  <c r="W1064" i="2"/>
  <c r="P1064" i="2"/>
  <c r="AU1063" i="5"/>
  <c r="CT1063" i="5" s="1"/>
  <c r="AS1063" i="5"/>
  <c r="CU1063" i="5" s="1"/>
  <c r="AQ1063" i="5"/>
  <c r="CG1063" i="5" s="1"/>
  <c r="AO1063" i="5"/>
  <c r="AM1063" i="5"/>
  <c r="AK1063" i="5"/>
  <c r="AI1063" i="5"/>
  <c r="CM1063" i="5" s="1"/>
  <c r="AG1063" i="5"/>
  <c r="CK1063" i="5" s="1"/>
  <c r="AD1063" i="5"/>
  <c r="AC1063" i="5"/>
  <c r="AB1063" i="5"/>
  <c r="AA1063" i="5"/>
  <c r="J826" i="7"/>
  <c r="B826" i="7" s="1"/>
  <c r="AL826" i="7" s="1"/>
  <c r="AK826" i="7"/>
  <c r="AJ826" i="7"/>
  <c r="AH826" i="7"/>
  <c r="Y868" i="6"/>
  <c r="V868" i="6"/>
  <c r="U868" i="6"/>
  <c r="CR1062" i="5"/>
  <c r="CL1062" i="5"/>
  <c r="CI1062" i="5"/>
  <c r="CF1062" i="5"/>
  <c r="CE1062" i="5"/>
  <c r="CD1062" i="5"/>
  <c r="CC1062" i="5"/>
  <c r="CB1062" i="5"/>
  <c r="CA1062" i="5"/>
  <c r="BZ1062" i="5"/>
  <c r="BY1062" i="5"/>
  <c r="BX1062" i="5"/>
  <c r="BT1062" i="5"/>
  <c r="BS1062" i="5"/>
  <c r="BR1062" i="5"/>
  <c r="BQ1062" i="5"/>
  <c r="BM1062" i="5"/>
  <c r="BL1062" i="5"/>
  <c r="BK1062" i="5" s="1"/>
  <c r="BH1062" i="5"/>
  <c r="BF1062" i="5"/>
  <c r="AX1062" i="5"/>
  <c r="Z1062" i="5"/>
  <c r="BE1062" i="5" s="1"/>
  <c r="BJ1062" i="5" s="1"/>
  <c r="BN1062" i="5" s="1"/>
  <c r="AF1063" i="2"/>
  <c r="AE1063" i="2"/>
  <c r="AA1063" i="2"/>
  <c r="Z1063" i="2"/>
  <c r="X1063" i="2"/>
  <c r="W1063" i="2"/>
  <c r="P1063" i="2"/>
  <c r="AU1062" i="5"/>
  <c r="CH1062" i="5" s="1"/>
  <c r="AS1062" i="5"/>
  <c r="CU1062" i="5" s="1"/>
  <c r="AQ1062" i="5"/>
  <c r="CS1062" i="5" s="1"/>
  <c r="AO1062" i="5"/>
  <c r="AM1062" i="5"/>
  <c r="AK1062" i="5"/>
  <c r="AI1062" i="5"/>
  <c r="CM1062" i="5" s="1"/>
  <c r="AG1062" i="5"/>
  <c r="CK1062" i="5" s="1"/>
  <c r="AD1062" i="5"/>
  <c r="CJ1062" i="5" s="1"/>
  <c r="AC1062" i="5"/>
  <c r="AB1062" i="5"/>
  <c r="AA1062" i="5"/>
  <c r="AK825" i="7"/>
  <c r="AJ825" i="7"/>
  <c r="AH825" i="7"/>
  <c r="J825" i="7"/>
  <c r="B825" i="7" s="1"/>
  <c r="AL825" i="7" s="1"/>
  <c r="Y867" i="6"/>
  <c r="V867" i="6"/>
  <c r="U867" i="6"/>
  <c r="Z1061" i="5"/>
  <c r="CN1061" i="5" s="1"/>
  <c r="CR1061" i="5"/>
  <c r="CL1061" i="5"/>
  <c r="CI1061" i="5"/>
  <c r="CF1061" i="5"/>
  <c r="CE1061" i="5"/>
  <c r="CD1061" i="5"/>
  <c r="CC1061" i="5"/>
  <c r="CB1061" i="5"/>
  <c r="CA1061" i="5"/>
  <c r="BZ1061" i="5"/>
  <c r="BY1061" i="5"/>
  <c r="BX1061" i="5"/>
  <c r="BT1061" i="5"/>
  <c r="BS1061" i="5"/>
  <c r="BR1061" i="5"/>
  <c r="BQ1061" i="5"/>
  <c r="BM1061" i="5"/>
  <c r="BL1061" i="5"/>
  <c r="BH1061" i="5"/>
  <c r="BF1061" i="5"/>
  <c r="AX1061" i="5"/>
  <c r="AF1062" i="2"/>
  <c r="AF1061" i="2"/>
  <c r="AE1062" i="2"/>
  <c r="AA1062" i="2"/>
  <c r="Z1062" i="2"/>
  <c r="X1062" i="2"/>
  <c r="W1062" i="2"/>
  <c r="P1062" i="2"/>
  <c r="AU1061" i="5"/>
  <c r="CT1061" i="5" s="1"/>
  <c r="AS1061" i="5"/>
  <c r="CU1061" i="5" s="1"/>
  <c r="AQ1061" i="5"/>
  <c r="CG1061" i="5" s="1"/>
  <c r="AO1061" i="5"/>
  <c r="AM1061" i="5"/>
  <c r="AK1061" i="5"/>
  <c r="AI1061" i="5"/>
  <c r="CM1061" i="5" s="1"/>
  <c r="AG1061" i="5"/>
  <c r="CK1061" i="5" s="1"/>
  <c r="AD1061" i="5"/>
  <c r="AC1061" i="5"/>
  <c r="AB1061" i="5"/>
  <c r="AA1061" i="5"/>
  <c r="AK824" i="7"/>
  <c r="AJ824" i="7"/>
  <c r="AH824" i="7"/>
  <c r="J824" i="7"/>
  <c r="B824" i="7" s="1"/>
  <c r="AL824" i="7" s="1"/>
  <c r="Y866" i="6"/>
  <c r="V866" i="6"/>
  <c r="U866" i="6"/>
  <c r="Y865" i="6"/>
  <c r="V865" i="6"/>
  <c r="U865" i="6"/>
  <c r="AK823" i="7"/>
  <c r="AJ823" i="7"/>
  <c r="AH823" i="7"/>
  <c r="J823" i="7"/>
  <c r="B823" i="7" s="1"/>
  <c r="AL823" i="7" s="1"/>
  <c r="Z1060" i="5"/>
  <c r="CN1060" i="5" s="1"/>
  <c r="CR1060" i="5"/>
  <c r="CL1060" i="5"/>
  <c r="CI1060" i="5"/>
  <c r="CF1060" i="5"/>
  <c r="CE1060" i="5"/>
  <c r="CD1060" i="5"/>
  <c r="CC1060" i="5"/>
  <c r="CB1060" i="5"/>
  <c r="CA1060" i="5"/>
  <c r="BZ1060" i="5"/>
  <c r="BY1060" i="5"/>
  <c r="BX1060" i="5"/>
  <c r="BT1060" i="5"/>
  <c r="BS1060" i="5"/>
  <c r="BR1060" i="5"/>
  <c r="BQ1060" i="5"/>
  <c r="BM1060" i="5"/>
  <c r="BL1060" i="5"/>
  <c r="BH1060" i="5"/>
  <c r="BF1060" i="5"/>
  <c r="AX1060" i="5"/>
  <c r="AU1060" i="5"/>
  <c r="CT1060" i="5" s="1"/>
  <c r="AS1060" i="5"/>
  <c r="CU1060" i="5" s="1"/>
  <c r="AQ1060" i="5"/>
  <c r="CG1060" i="5" s="1"/>
  <c r="AO1060" i="5"/>
  <c r="AM1060" i="5"/>
  <c r="AK1060" i="5"/>
  <c r="AI1060" i="5"/>
  <c r="CM1060" i="5" s="1"/>
  <c r="AG1060" i="5"/>
  <c r="CK1060" i="5" s="1"/>
  <c r="AD1060" i="5"/>
  <c r="CJ1060" i="5" s="1"/>
  <c r="AC1060" i="5"/>
  <c r="AB1060" i="5"/>
  <c r="AA1060" i="5"/>
  <c r="AE1061" i="2"/>
  <c r="AA1061" i="2"/>
  <c r="Z1061" i="2"/>
  <c r="X1061" i="2"/>
  <c r="W1061" i="2"/>
  <c r="P1061" i="2"/>
  <c r="AF1060" i="2"/>
  <c r="AE1060" i="2"/>
  <c r="AA1060" i="2"/>
  <c r="Z1060" i="2"/>
  <c r="X1060" i="2"/>
  <c r="W1060" i="2"/>
  <c r="P1060" i="2"/>
  <c r="AK822" i="7"/>
  <c r="AJ822" i="7"/>
  <c r="AH822" i="7"/>
  <c r="J822" i="7"/>
  <c r="B822" i="7" s="1"/>
  <c r="AL822" i="7" s="1"/>
  <c r="Y864" i="6"/>
  <c r="V864" i="6"/>
  <c r="U864" i="6"/>
  <c r="CR1059" i="5"/>
  <c r="CL1059" i="5"/>
  <c r="CI1059" i="5"/>
  <c r="CF1059" i="5"/>
  <c r="CE1059" i="5"/>
  <c r="CD1059" i="5"/>
  <c r="CC1059" i="5"/>
  <c r="CB1059" i="5"/>
  <c r="CA1059" i="5"/>
  <c r="BZ1059" i="5"/>
  <c r="BY1059" i="5"/>
  <c r="BX1059" i="5"/>
  <c r="BT1059" i="5"/>
  <c r="BS1059" i="5"/>
  <c r="BR1059" i="5"/>
  <c r="BQ1059" i="5"/>
  <c r="BM1059" i="5"/>
  <c r="BL1059" i="5"/>
  <c r="BH1059" i="5"/>
  <c r="BF1059" i="5"/>
  <c r="AX1059" i="5"/>
  <c r="Z1059" i="5"/>
  <c r="BE1059" i="5" s="1"/>
  <c r="BJ1059" i="5" s="1"/>
  <c r="BN1059" i="5" s="1"/>
  <c r="AU1059" i="5"/>
  <c r="CH1059" i="5" s="1"/>
  <c r="AS1059" i="5"/>
  <c r="CU1059" i="5" s="1"/>
  <c r="AQ1059" i="5"/>
  <c r="CG1059" i="5" s="1"/>
  <c r="AO1059" i="5"/>
  <c r="AM1059" i="5"/>
  <c r="AK1059" i="5"/>
  <c r="AI1059" i="5"/>
  <c r="CQ1059" i="5" s="1"/>
  <c r="AG1059" i="5"/>
  <c r="CK1059" i="5" s="1"/>
  <c r="AD1059" i="5"/>
  <c r="CO1059" i="5" s="1"/>
  <c r="AC1059" i="5"/>
  <c r="AB1059" i="5"/>
  <c r="AA1059" i="5"/>
  <c r="Z1058" i="5"/>
  <c r="CP1058" i="5" s="1"/>
  <c r="AF1059" i="2"/>
  <c r="AE1059" i="2"/>
  <c r="AA1059" i="2"/>
  <c r="Z1059" i="2"/>
  <c r="X1059" i="2"/>
  <c r="W1059" i="2"/>
  <c r="P1059" i="2"/>
  <c r="CR1058" i="5"/>
  <c r="CL1058" i="5"/>
  <c r="CI1058" i="5"/>
  <c r="CF1058" i="5"/>
  <c r="CE1058" i="5"/>
  <c r="CD1058" i="5"/>
  <c r="CC1058" i="5"/>
  <c r="CB1058" i="5"/>
  <c r="CA1058" i="5"/>
  <c r="BZ1058" i="5"/>
  <c r="BY1058" i="5"/>
  <c r="BX1058" i="5"/>
  <c r="BT1058" i="5"/>
  <c r="BS1058" i="5"/>
  <c r="BR1058" i="5"/>
  <c r="BQ1058" i="5"/>
  <c r="BM1058" i="5"/>
  <c r="BL1058" i="5"/>
  <c r="BH1058" i="5"/>
  <c r="BF1058" i="5"/>
  <c r="AX1058" i="5"/>
  <c r="AU1058" i="5"/>
  <c r="CT1058" i="5" s="1"/>
  <c r="AS1058" i="5"/>
  <c r="CU1058" i="5" s="1"/>
  <c r="AQ1058" i="5"/>
  <c r="CG1058" i="5" s="1"/>
  <c r="AO1058" i="5"/>
  <c r="AM1058" i="5"/>
  <c r="AK1058" i="5"/>
  <c r="AI1058" i="5"/>
  <c r="CQ1058" i="5" s="1"/>
  <c r="AG1058" i="5"/>
  <c r="CK1058" i="5" s="1"/>
  <c r="AD1058" i="5"/>
  <c r="CJ1058" i="5" s="1"/>
  <c r="AC1058" i="5"/>
  <c r="AB1058" i="5"/>
  <c r="AA1058" i="5"/>
  <c r="AK821" i="7"/>
  <c r="AJ821" i="7"/>
  <c r="AH821" i="7"/>
  <c r="J821" i="7"/>
  <c r="B821" i="7" s="1"/>
  <c r="AL821" i="7" s="1"/>
  <c r="Y863" i="6"/>
  <c r="V863" i="6"/>
  <c r="U863" i="6"/>
  <c r="Z1057" i="5"/>
  <c r="CP1057" i="5" s="1"/>
  <c r="CR1057" i="5"/>
  <c r="CL1057" i="5"/>
  <c r="CI1057" i="5"/>
  <c r="CF1057" i="5"/>
  <c r="CE1057" i="5"/>
  <c r="CD1057" i="5"/>
  <c r="CC1057" i="5"/>
  <c r="CB1057" i="5"/>
  <c r="CA1057" i="5"/>
  <c r="BZ1057" i="5"/>
  <c r="BY1057" i="5"/>
  <c r="BX1057" i="5"/>
  <c r="BT1057" i="5"/>
  <c r="BS1057" i="5"/>
  <c r="BR1057" i="5"/>
  <c r="BQ1057" i="5"/>
  <c r="BM1057" i="5"/>
  <c r="BL1057" i="5"/>
  <c r="BH1057" i="5"/>
  <c r="BF1057" i="5"/>
  <c r="AX1057" i="5"/>
  <c r="AF1058" i="2"/>
  <c r="AF1057" i="2"/>
  <c r="AE1058" i="2"/>
  <c r="AA1058" i="2"/>
  <c r="Z1058" i="2"/>
  <c r="X1058" i="2"/>
  <c r="W1058" i="2"/>
  <c r="P1058" i="2"/>
  <c r="AU1057" i="5"/>
  <c r="CT1057" i="5" s="1"/>
  <c r="AS1057" i="5"/>
  <c r="CU1057" i="5" s="1"/>
  <c r="AQ1057" i="5"/>
  <c r="CG1057" i="5" s="1"/>
  <c r="AO1057" i="5"/>
  <c r="AM1057" i="5"/>
  <c r="AK1057" i="5"/>
  <c r="AI1057" i="5"/>
  <c r="CM1057" i="5" s="1"/>
  <c r="AG1057" i="5"/>
  <c r="CK1057" i="5" s="1"/>
  <c r="AD1057" i="5"/>
  <c r="AC1057" i="5"/>
  <c r="AB1057" i="5"/>
  <c r="AA1057" i="5"/>
  <c r="AK820" i="7"/>
  <c r="AJ820" i="7"/>
  <c r="AH820" i="7"/>
  <c r="J820" i="7"/>
  <c r="B820" i="7" s="1"/>
  <c r="AL820" i="7" s="1"/>
  <c r="Y862" i="6"/>
  <c r="V862" i="6"/>
  <c r="U862" i="6"/>
  <c r="Z1056" i="5"/>
  <c r="CP1056" i="5" s="1"/>
  <c r="CR1056" i="5"/>
  <c r="CL1056" i="5"/>
  <c r="CI1056" i="5"/>
  <c r="CF1056" i="5"/>
  <c r="CE1056" i="5"/>
  <c r="CD1056" i="5"/>
  <c r="CC1056" i="5"/>
  <c r="CB1056" i="5"/>
  <c r="CA1056" i="5"/>
  <c r="BZ1056" i="5"/>
  <c r="BY1056" i="5"/>
  <c r="BX1056" i="5"/>
  <c r="BT1056" i="5"/>
  <c r="BS1056" i="5"/>
  <c r="BR1056" i="5"/>
  <c r="BQ1056" i="5"/>
  <c r="BM1056" i="5"/>
  <c r="BL1056" i="5"/>
  <c r="BH1056" i="5"/>
  <c r="BF1056" i="5"/>
  <c r="AX1056" i="5"/>
  <c r="AU1056" i="5"/>
  <c r="CH1056" i="5" s="1"/>
  <c r="AS1056" i="5"/>
  <c r="CU1056" i="5" s="1"/>
  <c r="AQ1056" i="5"/>
  <c r="CG1056" i="5" s="1"/>
  <c r="AO1056" i="5"/>
  <c r="AM1056" i="5"/>
  <c r="AK1056" i="5"/>
  <c r="AI1056" i="5"/>
  <c r="CQ1056" i="5" s="1"/>
  <c r="AG1056" i="5"/>
  <c r="CK1056" i="5" s="1"/>
  <c r="AD1056" i="5"/>
  <c r="CJ1056" i="5" s="1"/>
  <c r="AC1056" i="5"/>
  <c r="AB1056" i="5"/>
  <c r="AA1056" i="5"/>
  <c r="AK819" i="7"/>
  <c r="AJ819" i="7"/>
  <c r="AH819" i="7"/>
  <c r="J819" i="7"/>
  <c r="B819" i="7" s="1"/>
  <c r="AL819" i="7" s="1"/>
  <c r="Y861" i="6"/>
  <c r="V861" i="6"/>
  <c r="U861" i="6"/>
  <c r="AE1057" i="2"/>
  <c r="AA1057" i="2"/>
  <c r="Z1057" i="2"/>
  <c r="X1057" i="2"/>
  <c r="W1057" i="2"/>
  <c r="P1057" i="2"/>
  <c r="AF1051" i="2"/>
  <c r="AF1052" i="2"/>
  <c r="AF1053" i="2"/>
  <c r="AF1054" i="2"/>
  <c r="AF1055" i="2"/>
  <c r="AF1056" i="2"/>
  <c r="Y860" i="6"/>
  <c r="V860" i="6"/>
  <c r="U860" i="6"/>
  <c r="AE1056" i="2"/>
  <c r="AA1056" i="2"/>
  <c r="Z1056" i="2"/>
  <c r="X1056" i="2"/>
  <c r="W1056" i="2"/>
  <c r="AK818" i="7"/>
  <c r="AJ818" i="7"/>
  <c r="AH818" i="7"/>
  <c r="J818" i="7"/>
  <c r="B818" i="7" s="1"/>
  <c r="AL818" i="7" s="1"/>
  <c r="P1056" i="2"/>
  <c r="Z1055" i="5"/>
  <c r="CP1055" i="5" s="1"/>
  <c r="CR1055" i="5"/>
  <c r="CL1055" i="5"/>
  <c r="CI1055" i="5"/>
  <c r="CF1055" i="5"/>
  <c r="CE1055" i="5"/>
  <c r="CD1055" i="5"/>
  <c r="CC1055" i="5"/>
  <c r="CB1055" i="5"/>
  <c r="CA1055" i="5"/>
  <c r="BZ1055" i="5"/>
  <c r="BY1055" i="5"/>
  <c r="BX1055" i="5"/>
  <c r="BT1055" i="5"/>
  <c r="BS1055" i="5"/>
  <c r="BR1055" i="5"/>
  <c r="BQ1055" i="5"/>
  <c r="BM1055" i="5"/>
  <c r="BL1055" i="5"/>
  <c r="BH1055" i="5"/>
  <c r="BF1055" i="5"/>
  <c r="AX1055" i="5"/>
  <c r="AU1055" i="5"/>
  <c r="CT1055" i="5" s="1"/>
  <c r="AS1055" i="5"/>
  <c r="CU1055" i="5" s="1"/>
  <c r="AQ1055" i="5"/>
  <c r="CS1055" i="5" s="1"/>
  <c r="AO1055" i="5"/>
  <c r="AM1055" i="5"/>
  <c r="AK1055" i="5"/>
  <c r="AI1055" i="5"/>
  <c r="CM1055" i="5" s="1"/>
  <c r="AG1055" i="5"/>
  <c r="CK1055" i="5" s="1"/>
  <c r="AD1055" i="5"/>
  <c r="CJ1055" i="5" s="1"/>
  <c r="AC1055" i="5"/>
  <c r="AB1055" i="5"/>
  <c r="AA1055" i="5"/>
  <c r="CR1054" i="5"/>
  <c r="CL1054" i="5"/>
  <c r="CI1054" i="5"/>
  <c r="CF1054" i="5"/>
  <c r="CE1054" i="5"/>
  <c r="CD1054" i="5"/>
  <c r="CC1054" i="5"/>
  <c r="CB1054" i="5"/>
  <c r="CA1054" i="5"/>
  <c r="BZ1054" i="5"/>
  <c r="BY1054" i="5"/>
  <c r="BX1054" i="5"/>
  <c r="BT1054" i="5"/>
  <c r="BS1054" i="5"/>
  <c r="BR1054" i="5"/>
  <c r="BQ1054" i="5"/>
  <c r="BM1054" i="5"/>
  <c r="BL1054" i="5"/>
  <c r="BH1054" i="5"/>
  <c r="BF1054" i="5"/>
  <c r="AX1054" i="5"/>
  <c r="Z1054" i="5"/>
  <c r="CP1054" i="5" s="1"/>
  <c r="AE1055" i="2"/>
  <c r="AA1055" i="2"/>
  <c r="Z1055" i="2"/>
  <c r="X1055" i="2"/>
  <c r="W1055" i="2"/>
  <c r="P1055" i="2"/>
  <c r="AU1054" i="5"/>
  <c r="CT1054" i="5" s="1"/>
  <c r="AS1054" i="5"/>
  <c r="CU1054" i="5" s="1"/>
  <c r="AQ1054" i="5"/>
  <c r="CS1054" i="5" s="1"/>
  <c r="AO1054" i="5"/>
  <c r="AM1054" i="5"/>
  <c r="AK1054" i="5"/>
  <c r="AI1054" i="5"/>
  <c r="CM1054" i="5" s="1"/>
  <c r="AG1054" i="5"/>
  <c r="CK1054" i="5" s="1"/>
  <c r="AD1054" i="5"/>
  <c r="CJ1054" i="5" s="1"/>
  <c r="AC1054" i="5"/>
  <c r="AB1054" i="5"/>
  <c r="AA1054" i="5"/>
  <c r="AK817" i="7"/>
  <c r="AJ817" i="7"/>
  <c r="AH817" i="7"/>
  <c r="J817" i="7"/>
  <c r="B817" i="7" s="1"/>
  <c r="AL817" i="7" s="1"/>
  <c r="Y859" i="6"/>
  <c r="V859" i="6"/>
  <c r="U859" i="6"/>
  <c r="CR1053" i="5"/>
  <c r="CL1053" i="5"/>
  <c r="CI1053" i="5"/>
  <c r="CF1053" i="5"/>
  <c r="CE1053" i="5"/>
  <c r="CD1053" i="5"/>
  <c r="CC1053" i="5"/>
  <c r="CB1053" i="5"/>
  <c r="CA1053" i="5"/>
  <c r="BZ1053" i="5"/>
  <c r="BY1053" i="5"/>
  <c r="BX1053" i="5"/>
  <c r="BT1053" i="5"/>
  <c r="BS1053" i="5"/>
  <c r="BR1053" i="5"/>
  <c r="BQ1053" i="5"/>
  <c r="BM1053" i="5"/>
  <c r="BL1053" i="5"/>
  <c r="BH1053" i="5"/>
  <c r="BF1053" i="5"/>
  <c r="AX1053" i="5"/>
  <c r="Z1053" i="5"/>
  <c r="CN1053" i="5" s="1"/>
  <c r="AE1054" i="2"/>
  <c r="AA1054" i="2"/>
  <c r="Z1054" i="2"/>
  <c r="X1054" i="2"/>
  <c r="W1054" i="2"/>
  <c r="P1054" i="2"/>
  <c r="AU1053" i="5"/>
  <c r="CT1053" i="5" s="1"/>
  <c r="AS1053" i="5"/>
  <c r="CU1053" i="5" s="1"/>
  <c r="AQ1053" i="5"/>
  <c r="CG1053" i="5" s="1"/>
  <c r="AO1053" i="5"/>
  <c r="AM1053" i="5"/>
  <c r="AK1053" i="5"/>
  <c r="AI1053" i="5"/>
  <c r="CQ1053" i="5" s="1"/>
  <c r="AG1053" i="5"/>
  <c r="CK1053" i="5" s="1"/>
  <c r="AD1053" i="5"/>
  <c r="CJ1053" i="5" s="1"/>
  <c r="AC1053" i="5"/>
  <c r="AB1053" i="5"/>
  <c r="AA1053" i="5"/>
  <c r="AK816" i="7"/>
  <c r="AJ816" i="7"/>
  <c r="AH816" i="7"/>
  <c r="J816" i="7"/>
  <c r="B816" i="7" s="1"/>
  <c r="AL816" i="7" s="1"/>
  <c r="Y858" i="6"/>
  <c r="V858" i="6"/>
  <c r="U858" i="6"/>
  <c r="I1066" i="2" l="1"/>
  <c r="BO1065" i="5"/>
  <c r="AI828" i="7"/>
  <c r="CH1064" i="5"/>
  <c r="CP1064" i="5"/>
  <c r="CQ1064" i="5"/>
  <c r="CH1063" i="5"/>
  <c r="CN1063" i="5"/>
  <c r="BV1064" i="5"/>
  <c r="CQ1063" i="5"/>
  <c r="AI824" i="7"/>
  <c r="I1065" i="2"/>
  <c r="AB1065" i="2"/>
  <c r="BV1060" i="5"/>
  <c r="CN1062" i="5"/>
  <c r="CJ1063" i="5"/>
  <c r="CS1063" i="5"/>
  <c r="CP1062" i="5"/>
  <c r="CH1060" i="5"/>
  <c r="BV1063" i="5"/>
  <c r="CT1062" i="5"/>
  <c r="CQ1061" i="5"/>
  <c r="CO1063" i="5"/>
  <c r="AI826" i="7"/>
  <c r="AI821" i="7"/>
  <c r="CP1063" i="5"/>
  <c r="CM1058" i="5"/>
  <c r="BV1059" i="5"/>
  <c r="CG1062" i="5"/>
  <c r="CO1062" i="5"/>
  <c r="CS1061" i="5"/>
  <c r="CQ1062" i="5"/>
  <c r="BV1062" i="5"/>
  <c r="AI825" i="7"/>
  <c r="CH1061" i="5"/>
  <c r="CJ1061" i="5"/>
  <c r="CS1060" i="5"/>
  <c r="BV1061" i="5"/>
  <c r="CO1061" i="5"/>
  <c r="CP1061" i="5"/>
  <c r="BE1061" i="5"/>
  <c r="BJ1061" i="5" s="1"/>
  <c r="BN1061" i="5" s="1"/>
  <c r="BK1061" i="5"/>
  <c r="CO1060" i="5"/>
  <c r="BK1057" i="5"/>
  <c r="CQ1060" i="5"/>
  <c r="BE1057" i="5"/>
  <c r="BJ1057" i="5" s="1"/>
  <c r="BN1057" i="5" s="1"/>
  <c r="CJ1059" i="5"/>
  <c r="AI823" i="7"/>
  <c r="CP1060" i="5"/>
  <c r="BE1060" i="5"/>
  <c r="BJ1060" i="5" s="1"/>
  <c r="BN1060" i="5" s="1"/>
  <c r="BK1060" i="5"/>
  <c r="CS1059" i="5"/>
  <c r="CT1059" i="5"/>
  <c r="BK1059" i="5"/>
  <c r="CM1059" i="5"/>
  <c r="BE1058" i="5"/>
  <c r="BJ1058" i="5" s="1"/>
  <c r="BN1058" i="5" s="1"/>
  <c r="CN1059" i="5"/>
  <c r="CP1059" i="5"/>
  <c r="AI822" i="7"/>
  <c r="AI819" i="7"/>
  <c r="CS1058" i="5"/>
  <c r="CH1057" i="5"/>
  <c r="CQ1055" i="5"/>
  <c r="BE1056" i="5"/>
  <c r="BJ1056" i="5" s="1"/>
  <c r="BN1056" i="5" s="1"/>
  <c r="CN1057" i="5"/>
  <c r="BV1058" i="5"/>
  <c r="CN1058" i="5"/>
  <c r="CQ1057" i="5"/>
  <c r="CO1058" i="5"/>
  <c r="CH1058" i="5"/>
  <c r="BK1058" i="5"/>
  <c r="CJ1057" i="5"/>
  <c r="CS1057" i="5"/>
  <c r="CG1055" i="5"/>
  <c r="BK1054" i="5"/>
  <c r="CN1056" i="5"/>
  <c r="BV1057" i="5"/>
  <c r="CO1057" i="5"/>
  <c r="AI820" i="7"/>
  <c r="CS1056" i="5"/>
  <c r="CT1056" i="5"/>
  <c r="BV1056" i="5"/>
  <c r="CM1056" i="5"/>
  <c r="BK1053" i="5"/>
  <c r="CO1056" i="5"/>
  <c r="AI817" i="7"/>
  <c r="BK1056" i="5"/>
  <c r="CH1055" i="5"/>
  <c r="CM1053" i="5"/>
  <c r="BV1055" i="5"/>
  <c r="CO1055" i="5"/>
  <c r="AI818" i="7"/>
  <c r="BK1055" i="5"/>
  <c r="BE1055" i="5"/>
  <c r="BJ1055" i="5" s="1"/>
  <c r="BN1055" i="5" s="1"/>
  <c r="CN1055" i="5"/>
  <c r="CN1054" i="5"/>
  <c r="CG1054" i="5"/>
  <c r="CO1054" i="5"/>
  <c r="BE1054" i="5"/>
  <c r="BJ1054" i="5" s="1"/>
  <c r="BN1054" i="5" s="1"/>
  <c r="CH1054" i="5"/>
  <c r="CQ1054" i="5"/>
  <c r="BE1053" i="5"/>
  <c r="BJ1053" i="5" s="1"/>
  <c r="BN1053" i="5" s="1"/>
  <c r="CP1053" i="5"/>
  <c r="CH1053" i="5"/>
  <c r="BV1054" i="5"/>
  <c r="CS1053" i="5"/>
  <c r="BV1053" i="5"/>
  <c r="CO1053" i="5"/>
  <c r="AI816" i="7"/>
  <c r="AK815" i="7"/>
  <c r="AJ815" i="7"/>
  <c r="AH815" i="7"/>
  <c r="Z1052" i="5"/>
  <c r="BE1052" i="5" s="1"/>
  <c r="BJ1052" i="5" s="1"/>
  <c r="BN1052" i="5" s="1"/>
  <c r="AX1052" i="5"/>
  <c r="AE1053" i="2"/>
  <c r="AA1053" i="2"/>
  <c r="Z1053" i="2"/>
  <c r="X1053" i="2"/>
  <c r="W1053" i="2"/>
  <c r="P1053" i="2"/>
  <c r="CR1052" i="5"/>
  <c r="CL1052" i="5"/>
  <c r="CI1052" i="5"/>
  <c r="CF1052" i="5"/>
  <c r="CE1052" i="5"/>
  <c r="CD1052" i="5"/>
  <c r="CC1052" i="5"/>
  <c r="CB1052" i="5"/>
  <c r="CA1052" i="5"/>
  <c r="BZ1052" i="5"/>
  <c r="BY1052" i="5"/>
  <c r="BX1052" i="5"/>
  <c r="BT1052" i="5"/>
  <c r="BS1052" i="5"/>
  <c r="BR1052" i="5"/>
  <c r="BQ1052" i="5"/>
  <c r="BM1052" i="5"/>
  <c r="BL1052" i="5"/>
  <c r="BH1052" i="5"/>
  <c r="BF1052" i="5"/>
  <c r="AU1052" i="5"/>
  <c r="CH1052" i="5" s="1"/>
  <c r="AS1052" i="5"/>
  <c r="CU1052" i="5" s="1"/>
  <c r="AQ1052" i="5"/>
  <c r="CG1052" i="5" s="1"/>
  <c r="AO1052" i="5"/>
  <c r="AM1052" i="5"/>
  <c r="AK1052" i="5"/>
  <c r="AI1052" i="5"/>
  <c r="CQ1052" i="5" s="1"/>
  <c r="AG1052" i="5"/>
  <c r="CK1052" i="5" s="1"/>
  <c r="AD1052" i="5"/>
  <c r="AC1052" i="5"/>
  <c r="AB1052" i="5"/>
  <c r="AA1052" i="5"/>
  <c r="J815" i="7"/>
  <c r="B815" i="7" s="1"/>
  <c r="AL815" i="7" s="1"/>
  <c r="AI815" i="7" s="1"/>
  <c r="Y857" i="6"/>
  <c r="V857" i="6"/>
  <c r="U857" i="6"/>
  <c r="AE1052" i="2"/>
  <c r="AA1052" i="2"/>
  <c r="Z1052" i="2"/>
  <c r="X1052" i="2"/>
  <c r="W1052" i="2"/>
  <c r="P1052" i="2"/>
  <c r="AE1051" i="2"/>
  <c r="AA1051" i="2"/>
  <c r="Z1051" i="2"/>
  <c r="X1051" i="2"/>
  <c r="W1051" i="2"/>
  <c r="P1051" i="2"/>
  <c r="CS1052" i="5" l="1"/>
  <c r="CO1052" i="5"/>
  <c r="CP1052" i="5"/>
  <c r="CN1052" i="5"/>
  <c r="BK1052" i="5"/>
  <c r="CT1052" i="5"/>
  <c r="CM1052" i="5"/>
  <c r="CJ1052" i="5"/>
  <c r="BV1052" i="5"/>
  <c r="Z1051" i="5" l="1"/>
  <c r="CN1051" i="5" s="1"/>
  <c r="CR1051" i="5"/>
  <c r="CL1051" i="5"/>
  <c r="CI1051" i="5"/>
  <c r="CF1051" i="5"/>
  <c r="CE1051" i="5"/>
  <c r="CD1051" i="5"/>
  <c r="CC1051" i="5"/>
  <c r="CB1051" i="5"/>
  <c r="CA1051" i="5"/>
  <c r="BZ1051" i="5"/>
  <c r="BY1051" i="5"/>
  <c r="BX1051" i="5"/>
  <c r="BT1051" i="5"/>
  <c r="BS1051" i="5"/>
  <c r="BR1051" i="5"/>
  <c r="BQ1051" i="5"/>
  <c r="BM1051" i="5"/>
  <c r="BL1051" i="5"/>
  <c r="BH1051" i="5"/>
  <c r="BF1051" i="5"/>
  <c r="AX1051" i="5"/>
  <c r="AU1051" i="5"/>
  <c r="CT1051" i="5" s="1"/>
  <c r="AS1051" i="5"/>
  <c r="CU1051" i="5" s="1"/>
  <c r="AQ1051" i="5"/>
  <c r="CG1051" i="5" s="1"/>
  <c r="AO1051" i="5"/>
  <c r="AM1051" i="5"/>
  <c r="AK1051" i="5"/>
  <c r="AI1051" i="5"/>
  <c r="CM1051" i="5" s="1"/>
  <c r="AG1051" i="5"/>
  <c r="CK1051" i="5" s="1"/>
  <c r="AD1051" i="5"/>
  <c r="CJ1051" i="5" s="1"/>
  <c r="AC1051" i="5"/>
  <c r="AB1051" i="5"/>
  <c r="AA1051" i="5"/>
  <c r="AK814" i="7"/>
  <c r="AJ814" i="7"/>
  <c r="AH814" i="7"/>
  <c r="J814" i="7"/>
  <c r="B814" i="7" s="1"/>
  <c r="AL814" i="7" s="1"/>
  <c r="Y856" i="6"/>
  <c r="V856" i="6"/>
  <c r="U856" i="6"/>
  <c r="CR1050" i="5"/>
  <c r="CL1050" i="5"/>
  <c r="CI1050" i="5"/>
  <c r="CF1050" i="5"/>
  <c r="CE1050" i="5"/>
  <c r="CD1050" i="5"/>
  <c r="CC1050" i="5"/>
  <c r="CB1050" i="5"/>
  <c r="CA1050" i="5"/>
  <c r="BZ1050" i="5"/>
  <c r="BY1050" i="5"/>
  <c r="BX1050" i="5"/>
  <c r="BT1050" i="5"/>
  <c r="BS1050" i="5"/>
  <c r="BR1050" i="5"/>
  <c r="BQ1050" i="5"/>
  <c r="BM1050" i="5"/>
  <c r="BL1050" i="5"/>
  <c r="BH1050" i="5"/>
  <c r="BF1050" i="5"/>
  <c r="AX1050" i="5"/>
  <c r="Z1050" i="5"/>
  <c r="CN1050" i="5" s="1"/>
  <c r="BK1050" i="5" l="1"/>
  <c r="CP1051" i="5"/>
  <c r="CH1051" i="5"/>
  <c r="BE1051" i="5"/>
  <c r="BJ1051" i="5" s="1"/>
  <c r="BN1051" i="5" s="1"/>
  <c r="BE1050" i="5"/>
  <c r="BJ1050" i="5" s="1"/>
  <c r="BN1050" i="5" s="1"/>
  <c r="CQ1051" i="5"/>
  <c r="CS1051" i="5"/>
  <c r="BV1051" i="5"/>
  <c r="CP1050" i="5"/>
  <c r="CO1051" i="5"/>
  <c r="BK1051" i="5"/>
  <c r="AI814" i="7"/>
  <c r="AK813" i="7"/>
  <c r="AJ813" i="7"/>
  <c r="AH813" i="7"/>
  <c r="J813" i="7"/>
  <c r="B813" i="7" s="1"/>
  <c r="AL813" i="7" s="1"/>
  <c r="AI813" i="7" s="1"/>
  <c r="Y855" i="6"/>
  <c r="V855" i="6"/>
  <c r="U855" i="6"/>
  <c r="AU1050" i="5"/>
  <c r="AS1050" i="5"/>
  <c r="CU1050" i="5" s="1"/>
  <c r="AQ1050" i="5"/>
  <c r="AO1050" i="5"/>
  <c r="AM1050" i="5"/>
  <c r="AK1050" i="5"/>
  <c r="AI1050" i="5"/>
  <c r="AG1050" i="5"/>
  <c r="CK1050" i="5" s="1"/>
  <c r="AD1050" i="5"/>
  <c r="AC1050" i="5"/>
  <c r="AB1050" i="5"/>
  <c r="AA1050" i="5"/>
  <c r="AX1049" i="5"/>
  <c r="AF1046" i="2"/>
  <c r="AF1047" i="2"/>
  <c r="AF1048" i="2"/>
  <c r="AF1049" i="2"/>
  <c r="AF1050" i="2"/>
  <c r="AE1050" i="2"/>
  <c r="AA1050" i="2"/>
  <c r="Z1050" i="2"/>
  <c r="X1050" i="2"/>
  <c r="W1050" i="2"/>
  <c r="P1050" i="2"/>
  <c r="CR1049" i="5"/>
  <c r="CL1049" i="5"/>
  <c r="CI1049" i="5"/>
  <c r="CF1049" i="5"/>
  <c r="CE1049" i="5"/>
  <c r="CD1049" i="5"/>
  <c r="CC1049" i="5"/>
  <c r="CB1049" i="5"/>
  <c r="CA1049" i="5"/>
  <c r="BZ1049" i="5"/>
  <c r="BY1049" i="5"/>
  <c r="BX1049" i="5"/>
  <c r="BT1049" i="5"/>
  <c r="BS1049" i="5"/>
  <c r="BR1049" i="5"/>
  <c r="BQ1049" i="5"/>
  <c r="BM1049" i="5"/>
  <c r="BL1049" i="5"/>
  <c r="BH1049" i="5"/>
  <c r="BF1049" i="5"/>
  <c r="AU1049" i="5"/>
  <c r="CH1049" i="5" s="1"/>
  <c r="AS1049" i="5"/>
  <c r="CU1049" i="5" s="1"/>
  <c r="AQ1049" i="5"/>
  <c r="CS1049" i="5" s="1"/>
  <c r="AO1049" i="5"/>
  <c r="AM1049" i="5"/>
  <c r="AK1049" i="5"/>
  <c r="AI1049" i="5"/>
  <c r="CQ1049" i="5" s="1"/>
  <c r="AG1049" i="5"/>
  <c r="CK1049" i="5" s="1"/>
  <c r="AD1049" i="5"/>
  <c r="CJ1049" i="5" s="1"/>
  <c r="AC1049" i="5"/>
  <c r="AB1049" i="5"/>
  <c r="AA1049" i="5"/>
  <c r="Z1049" i="5"/>
  <c r="CP1049" i="5" s="1"/>
  <c r="AK812" i="7"/>
  <c r="AJ812" i="7"/>
  <c r="AH812" i="7"/>
  <c r="J812" i="7"/>
  <c r="B812" i="7" s="1"/>
  <c r="AL812" i="7" s="1"/>
  <c r="AI812" i="7" s="1"/>
  <c r="Y854" i="6"/>
  <c r="V854" i="6"/>
  <c r="U854" i="6"/>
  <c r="CO1050" i="5" l="1"/>
  <c r="BV1050" i="5"/>
  <c r="CJ1050" i="5"/>
  <c r="CT1050" i="5"/>
  <c r="CH1050" i="5"/>
  <c r="CM1050" i="5"/>
  <c r="CQ1050" i="5"/>
  <c r="CG1050" i="5"/>
  <c r="CS1050" i="5"/>
  <c r="BK1049" i="5"/>
  <c r="CT1049" i="5"/>
  <c r="CM1049" i="5"/>
  <c r="BE1049" i="5"/>
  <c r="BJ1049" i="5" s="1"/>
  <c r="BN1049" i="5" s="1"/>
  <c r="BV1049" i="5"/>
  <c r="CN1049" i="5"/>
  <c r="CG1049" i="5"/>
  <c r="CO1049" i="5"/>
  <c r="Z1048" i="5"/>
  <c r="BE1048" i="5" s="1"/>
  <c r="BJ1048" i="5" s="1"/>
  <c r="BN1048" i="5" s="1"/>
  <c r="AE1049" i="2"/>
  <c r="AA1049" i="2"/>
  <c r="Z1049" i="2"/>
  <c r="X1049" i="2"/>
  <c r="W1049" i="2"/>
  <c r="P1049" i="2"/>
  <c r="CR1048" i="5"/>
  <c r="CL1048" i="5"/>
  <c r="CI1048" i="5"/>
  <c r="CF1048" i="5"/>
  <c r="CE1048" i="5"/>
  <c r="CD1048" i="5"/>
  <c r="CC1048" i="5"/>
  <c r="CB1048" i="5"/>
  <c r="CA1048" i="5"/>
  <c r="BZ1048" i="5"/>
  <c r="BY1048" i="5"/>
  <c r="BX1048" i="5"/>
  <c r="BT1048" i="5"/>
  <c r="BS1048" i="5"/>
  <c r="BR1048" i="5"/>
  <c r="BQ1048" i="5"/>
  <c r="BM1048" i="5"/>
  <c r="BL1048" i="5"/>
  <c r="BH1048" i="5"/>
  <c r="BF1048" i="5"/>
  <c r="AX1048" i="5"/>
  <c r="AU1048" i="5"/>
  <c r="CT1048" i="5" s="1"/>
  <c r="AS1048" i="5"/>
  <c r="CU1048" i="5" s="1"/>
  <c r="AQ1048" i="5"/>
  <c r="CS1048" i="5" s="1"/>
  <c r="AO1048" i="5"/>
  <c r="AM1048" i="5"/>
  <c r="AK1048" i="5"/>
  <c r="AI1048" i="5"/>
  <c r="CQ1048" i="5" s="1"/>
  <c r="AG1048" i="5"/>
  <c r="CK1048" i="5" s="1"/>
  <c r="AD1048" i="5"/>
  <c r="CO1048" i="5" s="1"/>
  <c r="AC1048" i="5"/>
  <c r="AB1048" i="5"/>
  <c r="AA1048" i="5"/>
  <c r="AK811" i="7"/>
  <c r="AJ811" i="7"/>
  <c r="AH811" i="7"/>
  <c r="J811" i="7"/>
  <c r="B811" i="7" s="1"/>
  <c r="AL811" i="7" s="1"/>
  <c r="BK1048" i="5" l="1"/>
  <c r="BV1048" i="5"/>
  <c r="CM1048" i="5"/>
  <c r="CG1048" i="5"/>
  <c r="CH1048" i="5"/>
  <c r="CJ1048" i="5"/>
  <c r="AI811" i="7"/>
  <c r="CN1048" i="5"/>
  <c r="CP1048" i="5"/>
  <c r="Y853" i="6"/>
  <c r="V853" i="6"/>
  <c r="U853" i="6"/>
  <c r="Z1047" i="5"/>
  <c r="CR1047" i="5" l="1"/>
  <c r="CP1047" i="5"/>
  <c r="CN1047" i="5"/>
  <c r="CL1047" i="5"/>
  <c r="CI1047" i="5"/>
  <c r="CF1047" i="5"/>
  <c r="CE1047" i="5"/>
  <c r="CD1047" i="5"/>
  <c r="CC1047" i="5"/>
  <c r="CB1047" i="5"/>
  <c r="CA1047" i="5"/>
  <c r="BZ1047" i="5"/>
  <c r="BY1047" i="5"/>
  <c r="BX1047" i="5"/>
  <c r="BT1047" i="5"/>
  <c r="BS1047" i="5"/>
  <c r="BR1047" i="5"/>
  <c r="BQ1047" i="5"/>
  <c r="BM1047" i="5"/>
  <c r="BL1047" i="5"/>
  <c r="BH1047" i="5"/>
  <c r="BF1047" i="5"/>
  <c r="BE1047" i="5"/>
  <c r="BJ1047" i="5" s="1"/>
  <c r="BN1047" i="5" s="1"/>
  <c r="AX1047" i="5"/>
  <c r="AE1048" i="2"/>
  <c r="AA1048" i="2"/>
  <c r="Z1048" i="2"/>
  <c r="X1048" i="2"/>
  <c r="W1048" i="2"/>
  <c r="P1048" i="2"/>
  <c r="AU1047" i="5"/>
  <c r="CT1047" i="5" s="1"/>
  <c r="AS1047" i="5"/>
  <c r="CU1047" i="5" s="1"/>
  <c r="AQ1047" i="5"/>
  <c r="CS1047" i="5" s="1"/>
  <c r="AO1047" i="5"/>
  <c r="AM1047" i="5"/>
  <c r="AK1047" i="5"/>
  <c r="AI1047" i="5"/>
  <c r="CM1047" i="5" s="1"/>
  <c r="AG1047" i="5"/>
  <c r="CK1047" i="5" s="1"/>
  <c r="AD1047" i="5"/>
  <c r="CO1047" i="5" s="1"/>
  <c r="AC1047" i="5"/>
  <c r="AB1047" i="5"/>
  <c r="AA1047" i="5"/>
  <c r="AK810" i="7"/>
  <c r="AJ810" i="7"/>
  <c r="AH810" i="7"/>
  <c r="J810" i="7"/>
  <c r="B810" i="7" s="1"/>
  <c r="AL810" i="7" s="1"/>
  <c r="Y852" i="6"/>
  <c r="V852" i="6"/>
  <c r="U852" i="6"/>
  <c r="Z1046" i="5"/>
  <c r="CN1046" i="5" s="1"/>
  <c r="CR1046" i="5"/>
  <c r="CL1046" i="5"/>
  <c r="CI1046" i="5"/>
  <c r="CF1046" i="5"/>
  <c r="CE1046" i="5"/>
  <c r="CD1046" i="5"/>
  <c r="CC1046" i="5"/>
  <c r="CB1046" i="5"/>
  <c r="CA1046" i="5"/>
  <c r="BZ1046" i="5"/>
  <c r="BY1046" i="5"/>
  <c r="BX1046" i="5"/>
  <c r="BT1046" i="5"/>
  <c r="BS1046" i="5"/>
  <c r="BR1046" i="5"/>
  <c r="BQ1046" i="5"/>
  <c r="BM1046" i="5"/>
  <c r="BL1046" i="5"/>
  <c r="BH1046" i="5"/>
  <c r="BF1046" i="5"/>
  <c r="AX1046" i="5"/>
  <c r="Y851" i="6"/>
  <c r="V851" i="6"/>
  <c r="U851" i="6"/>
  <c r="AK809" i="7"/>
  <c r="AJ809" i="7"/>
  <c r="AH809" i="7"/>
  <c r="J809" i="7"/>
  <c r="B809" i="7" s="1"/>
  <c r="AL809" i="7" s="1"/>
  <c r="AU1046" i="5"/>
  <c r="CH1046" i="5" s="1"/>
  <c r="AS1046" i="5"/>
  <c r="CU1046" i="5" s="1"/>
  <c r="AQ1046" i="5"/>
  <c r="CG1046" i="5" s="1"/>
  <c r="AO1046" i="5"/>
  <c r="AM1046" i="5"/>
  <c r="AK1046" i="5"/>
  <c r="AI1046" i="5"/>
  <c r="CQ1046" i="5" s="1"/>
  <c r="AG1046" i="5"/>
  <c r="CK1046" i="5" s="1"/>
  <c r="AD1046" i="5"/>
  <c r="CO1046" i="5" s="1"/>
  <c r="AC1046" i="5"/>
  <c r="AB1046" i="5"/>
  <c r="AA1046" i="5"/>
  <c r="AE1047" i="2"/>
  <c r="AA1047" i="2"/>
  <c r="Z1047" i="2"/>
  <c r="X1047" i="2"/>
  <c r="W1047" i="2"/>
  <c r="P1047" i="2"/>
  <c r="AX1045" i="5"/>
  <c r="Z1045" i="5"/>
  <c r="BE1045" i="5" s="1"/>
  <c r="BJ1045" i="5" s="1"/>
  <c r="BN1045" i="5" s="1"/>
  <c r="AE1046" i="2"/>
  <c r="AA1046" i="2"/>
  <c r="Z1046" i="2"/>
  <c r="X1046" i="2"/>
  <c r="W1046" i="2"/>
  <c r="P1046" i="2"/>
  <c r="CR1045" i="5"/>
  <c r="CL1045" i="5"/>
  <c r="CI1045" i="5"/>
  <c r="CF1045" i="5"/>
  <c r="CE1045" i="5"/>
  <c r="CD1045" i="5"/>
  <c r="CC1045" i="5"/>
  <c r="CB1045" i="5"/>
  <c r="CA1045" i="5"/>
  <c r="BZ1045" i="5"/>
  <c r="BY1045" i="5"/>
  <c r="BX1045" i="5"/>
  <c r="BT1045" i="5"/>
  <c r="BS1045" i="5"/>
  <c r="BR1045" i="5"/>
  <c r="BQ1045" i="5"/>
  <c r="BM1045" i="5"/>
  <c r="BL1045" i="5"/>
  <c r="BH1045" i="5"/>
  <c r="BF1045" i="5"/>
  <c r="AU1045" i="5"/>
  <c r="CT1045" i="5" s="1"/>
  <c r="AS1045" i="5"/>
  <c r="CU1045" i="5" s="1"/>
  <c r="AQ1045" i="5"/>
  <c r="CS1045" i="5" s="1"/>
  <c r="AO1045" i="5"/>
  <c r="AM1045" i="5"/>
  <c r="AK1045" i="5"/>
  <c r="AI1045" i="5"/>
  <c r="CQ1045" i="5" s="1"/>
  <c r="AG1045" i="5"/>
  <c r="CK1045" i="5" s="1"/>
  <c r="AD1045" i="5"/>
  <c r="BV1045" i="5" s="1"/>
  <c r="AC1045" i="5"/>
  <c r="AB1045" i="5"/>
  <c r="AA1045" i="5"/>
  <c r="AK808" i="7"/>
  <c r="AJ808" i="7"/>
  <c r="AH808" i="7"/>
  <c r="J808" i="7"/>
  <c r="B808" i="7" s="1"/>
  <c r="AL808" i="7" s="1"/>
  <c r="Y850" i="6"/>
  <c r="V850" i="6"/>
  <c r="U850" i="6"/>
  <c r="Y849" i="6"/>
  <c r="V849" i="6"/>
  <c r="U849" i="6"/>
  <c r="Z1044" i="5"/>
  <c r="CN1044" i="5" s="1"/>
  <c r="AF1045" i="2"/>
  <c r="AE1045" i="2"/>
  <c r="AA1045" i="2"/>
  <c r="Z1045" i="2"/>
  <c r="X1045" i="2"/>
  <c r="W1045" i="2"/>
  <c r="P1045" i="2"/>
  <c r="CR1044" i="5"/>
  <c r="CL1044" i="5"/>
  <c r="CI1044" i="5"/>
  <c r="CF1044" i="5"/>
  <c r="CE1044" i="5"/>
  <c r="CD1044" i="5"/>
  <c r="CC1044" i="5"/>
  <c r="CB1044" i="5"/>
  <c r="CA1044" i="5"/>
  <c r="BZ1044" i="5"/>
  <c r="BY1044" i="5"/>
  <c r="BX1044" i="5"/>
  <c r="BT1044" i="5"/>
  <c r="BS1044" i="5"/>
  <c r="BR1044" i="5"/>
  <c r="BQ1044" i="5"/>
  <c r="BM1044" i="5"/>
  <c r="BL1044" i="5"/>
  <c r="BH1044" i="5"/>
  <c r="BF1044" i="5"/>
  <c r="AX1044" i="5"/>
  <c r="AU1044" i="5"/>
  <c r="CT1044" i="5" s="1"/>
  <c r="AS1044" i="5"/>
  <c r="CU1044" i="5" s="1"/>
  <c r="AQ1044" i="5"/>
  <c r="CS1044" i="5" s="1"/>
  <c r="AO1044" i="5"/>
  <c r="AM1044" i="5"/>
  <c r="AK1044" i="5"/>
  <c r="AI1044" i="5"/>
  <c r="CM1044" i="5" s="1"/>
  <c r="AG1044" i="5"/>
  <c r="CK1044" i="5" s="1"/>
  <c r="AD1044" i="5"/>
  <c r="BV1044" i="5" s="1"/>
  <c r="AC1044" i="5"/>
  <c r="AB1044" i="5"/>
  <c r="AA1044" i="5"/>
  <c r="AK807" i="7"/>
  <c r="AJ807" i="7"/>
  <c r="AH807" i="7"/>
  <c r="J807" i="7"/>
  <c r="B807" i="7" s="1"/>
  <c r="AL807" i="7" s="1"/>
  <c r="Y848" i="6"/>
  <c r="V848" i="6"/>
  <c r="U848" i="6"/>
  <c r="AF1044" i="2"/>
  <c r="AF1043" i="2"/>
  <c r="AF1042" i="2"/>
  <c r="AF1041" i="2"/>
  <c r="AF1040" i="2"/>
  <c r="AF1039" i="2"/>
  <c r="Z1043" i="5"/>
  <c r="CN1043" i="5" s="1"/>
  <c r="CR1043" i="5"/>
  <c r="CL1043" i="5"/>
  <c r="CI1043" i="5"/>
  <c r="CF1043" i="5"/>
  <c r="CE1043" i="5"/>
  <c r="CD1043" i="5"/>
  <c r="CC1043" i="5"/>
  <c r="CB1043" i="5"/>
  <c r="CA1043" i="5"/>
  <c r="BZ1043" i="5"/>
  <c r="BY1043" i="5"/>
  <c r="BX1043" i="5"/>
  <c r="BT1043" i="5"/>
  <c r="BS1043" i="5"/>
  <c r="BR1043" i="5"/>
  <c r="BQ1043" i="5"/>
  <c r="BM1043" i="5"/>
  <c r="BL1043" i="5"/>
  <c r="BH1043" i="5"/>
  <c r="BF1043" i="5"/>
  <c r="AX1043" i="5"/>
  <c r="AU1043" i="5"/>
  <c r="CT1043" i="5" s="1"/>
  <c r="AS1043" i="5"/>
  <c r="CU1043" i="5" s="1"/>
  <c r="AQ1043" i="5"/>
  <c r="CS1043" i="5" s="1"/>
  <c r="AO1043" i="5"/>
  <c r="AM1043" i="5"/>
  <c r="AK1043" i="5"/>
  <c r="AI1043" i="5"/>
  <c r="CM1043" i="5" s="1"/>
  <c r="AG1043" i="5"/>
  <c r="CK1043" i="5" s="1"/>
  <c r="AD1043" i="5"/>
  <c r="CJ1043" i="5" s="1"/>
  <c r="AC1043" i="5"/>
  <c r="AB1043" i="5"/>
  <c r="AA1043" i="5"/>
  <c r="AK806" i="7"/>
  <c r="AJ806" i="7"/>
  <c r="AH806" i="7"/>
  <c r="J806" i="7"/>
  <c r="B806" i="7" s="1"/>
  <c r="AL806" i="7" s="1"/>
  <c r="AI810" i="7" l="1"/>
  <c r="CG1047" i="5"/>
  <c r="CM1046" i="5"/>
  <c r="BE1046" i="5"/>
  <c r="BJ1046" i="5" s="1"/>
  <c r="BN1046" i="5" s="1"/>
  <c r="BK1046" i="5"/>
  <c r="CP1046" i="5"/>
  <c r="AI807" i="7"/>
  <c r="CH1047" i="5"/>
  <c r="CQ1047" i="5"/>
  <c r="CJ1047" i="5"/>
  <c r="BV1047" i="5"/>
  <c r="BK1047" i="5"/>
  <c r="AI806" i="7"/>
  <c r="AI809" i="7"/>
  <c r="BK1045" i="5"/>
  <c r="CM1045" i="5"/>
  <c r="CJ1046" i="5"/>
  <c r="CS1046" i="5"/>
  <c r="BV1046" i="5"/>
  <c r="CT1046" i="5"/>
  <c r="CQ1044" i="5"/>
  <c r="AI808" i="7"/>
  <c r="CG1045" i="5"/>
  <c r="CG1044" i="5"/>
  <c r="CH1045" i="5"/>
  <c r="CO1045" i="5"/>
  <c r="CH1044" i="5"/>
  <c r="CJ1045" i="5"/>
  <c r="CN1045" i="5"/>
  <c r="CP1045" i="5"/>
  <c r="CO1043" i="5"/>
  <c r="CQ1043" i="5"/>
  <c r="CJ1044" i="5"/>
  <c r="CG1043" i="5"/>
  <c r="CH1043" i="5"/>
  <c r="CO1044" i="5"/>
  <c r="BE1044" i="5"/>
  <c r="BJ1044" i="5" s="1"/>
  <c r="BN1044" i="5" s="1"/>
  <c r="CP1044" i="5"/>
  <c r="BK1044" i="5"/>
  <c r="CP1043" i="5"/>
  <c r="BE1043" i="5"/>
  <c r="BJ1043" i="5" s="1"/>
  <c r="BN1043" i="5" s="1"/>
  <c r="BV1043" i="5"/>
  <c r="BK1043" i="5"/>
  <c r="Y847" i="6"/>
  <c r="V847" i="6"/>
  <c r="U847" i="6"/>
  <c r="AE1044" i="2"/>
  <c r="AA1044" i="2"/>
  <c r="Z1044" i="2"/>
  <c r="X1044" i="2"/>
  <c r="W1044" i="2"/>
  <c r="P1044" i="2"/>
  <c r="AE1043" i="2"/>
  <c r="AA1043" i="2"/>
  <c r="Z1043" i="2"/>
  <c r="X1043" i="2"/>
  <c r="W1043" i="2"/>
  <c r="P1043" i="2"/>
  <c r="Z1042" i="5" l="1"/>
  <c r="CP1042" i="5" s="1"/>
  <c r="CR1042" i="5"/>
  <c r="CL1042" i="5"/>
  <c r="CI1042" i="5"/>
  <c r="CF1042" i="5"/>
  <c r="CE1042" i="5"/>
  <c r="CD1042" i="5"/>
  <c r="CC1042" i="5"/>
  <c r="CB1042" i="5"/>
  <c r="CA1042" i="5"/>
  <c r="BZ1042" i="5"/>
  <c r="BY1042" i="5"/>
  <c r="BX1042" i="5"/>
  <c r="BT1042" i="5"/>
  <c r="BS1042" i="5"/>
  <c r="BR1042" i="5"/>
  <c r="BQ1042" i="5"/>
  <c r="BM1042" i="5"/>
  <c r="BL1042" i="5"/>
  <c r="BH1042" i="5"/>
  <c r="BF1042" i="5"/>
  <c r="AX1042" i="5"/>
  <c r="AU1042" i="5"/>
  <c r="CH1042" i="5" s="1"/>
  <c r="AS1042" i="5"/>
  <c r="CU1042" i="5" s="1"/>
  <c r="AQ1042" i="5"/>
  <c r="CG1042" i="5" s="1"/>
  <c r="AO1042" i="5"/>
  <c r="AM1042" i="5"/>
  <c r="AK1042" i="5"/>
  <c r="AI1042" i="5"/>
  <c r="CM1042" i="5" s="1"/>
  <c r="AG1042" i="5"/>
  <c r="CK1042" i="5" s="1"/>
  <c r="AD1042" i="5"/>
  <c r="CJ1042" i="5" s="1"/>
  <c r="AC1042" i="5"/>
  <c r="AB1042" i="5"/>
  <c r="AA1042" i="5"/>
  <c r="AK805" i="7"/>
  <c r="AJ805" i="7"/>
  <c r="AH805" i="7"/>
  <c r="J805" i="7"/>
  <c r="B805" i="7" s="1"/>
  <c r="AL805" i="7" s="1"/>
  <c r="Y846" i="6"/>
  <c r="V846" i="6"/>
  <c r="U846" i="6"/>
  <c r="AX1041" i="5"/>
  <c r="Z1041" i="5"/>
  <c r="CP1041" i="5" s="1"/>
  <c r="CR1041" i="5"/>
  <c r="CL1041" i="5"/>
  <c r="CI1041" i="5"/>
  <c r="CF1041" i="5"/>
  <c r="CE1041" i="5"/>
  <c r="CD1041" i="5"/>
  <c r="CC1041" i="5"/>
  <c r="CB1041" i="5"/>
  <c r="CA1041" i="5"/>
  <c r="BZ1041" i="5"/>
  <c r="BY1041" i="5"/>
  <c r="BX1041" i="5"/>
  <c r="BT1041" i="5"/>
  <c r="BS1041" i="5"/>
  <c r="BR1041" i="5"/>
  <c r="BQ1041" i="5"/>
  <c r="BM1041" i="5"/>
  <c r="BL1041" i="5"/>
  <c r="BH1041" i="5"/>
  <c r="BF1041" i="5"/>
  <c r="AU1041" i="5"/>
  <c r="CT1041" i="5" s="1"/>
  <c r="AS1041" i="5"/>
  <c r="CU1041" i="5" s="1"/>
  <c r="AQ1041" i="5"/>
  <c r="CG1041" i="5" s="1"/>
  <c r="AO1041" i="5"/>
  <c r="AM1041" i="5"/>
  <c r="AK1041" i="5"/>
  <c r="AI1041" i="5"/>
  <c r="CM1041" i="5" s="1"/>
  <c r="AG1041" i="5"/>
  <c r="CK1041" i="5" s="1"/>
  <c r="AD1041" i="5"/>
  <c r="CJ1041" i="5" s="1"/>
  <c r="AC1041" i="5"/>
  <c r="AB1041" i="5"/>
  <c r="AA1041" i="5"/>
  <c r="AK804" i="7"/>
  <c r="AJ804" i="7"/>
  <c r="AH804" i="7"/>
  <c r="J804" i="7"/>
  <c r="B804" i="7" s="1"/>
  <c r="AL804" i="7" s="1"/>
  <c r="Y845" i="6"/>
  <c r="V845" i="6"/>
  <c r="U845" i="6"/>
  <c r="AE1042" i="2"/>
  <c r="AA1042" i="2"/>
  <c r="Z1042" i="2"/>
  <c r="X1042" i="2"/>
  <c r="W1042" i="2"/>
  <c r="P1042" i="2"/>
  <c r="AX1040" i="5"/>
  <c r="CR1040" i="5"/>
  <c r="CL1040" i="5"/>
  <c r="CI1040" i="5"/>
  <c r="CF1040" i="5"/>
  <c r="CE1040" i="5"/>
  <c r="CD1040" i="5"/>
  <c r="CC1040" i="5"/>
  <c r="CB1040" i="5"/>
  <c r="CA1040" i="5"/>
  <c r="BZ1040" i="5"/>
  <c r="BY1040" i="5"/>
  <c r="BX1040" i="5"/>
  <c r="BT1040" i="5"/>
  <c r="BS1040" i="5"/>
  <c r="BR1040" i="5"/>
  <c r="BQ1040" i="5"/>
  <c r="BM1040" i="5"/>
  <c r="BL1040" i="5"/>
  <c r="BH1040" i="5"/>
  <c r="BF1040" i="5"/>
  <c r="Z1040" i="5"/>
  <c r="CN1040" i="5" s="1"/>
  <c r="AE1041" i="2"/>
  <c r="AA1041" i="2"/>
  <c r="Z1041" i="2"/>
  <c r="X1041" i="2"/>
  <c r="W1041" i="2"/>
  <c r="P1041" i="2"/>
  <c r="AU1040" i="5"/>
  <c r="CT1040" i="5" s="1"/>
  <c r="AS1040" i="5"/>
  <c r="CU1040" i="5" s="1"/>
  <c r="AQ1040" i="5"/>
  <c r="CG1040" i="5" s="1"/>
  <c r="AO1040" i="5"/>
  <c r="AM1040" i="5"/>
  <c r="AK1040" i="5"/>
  <c r="AI1040" i="5"/>
  <c r="CM1040" i="5" s="1"/>
  <c r="AG1040" i="5"/>
  <c r="CK1040" i="5" s="1"/>
  <c r="AD1040" i="5"/>
  <c r="CJ1040" i="5" s="1"/>
  <c r="AC1040" i="5"/>
  <c r="AB1040" i="5"/>
  <c r="AA1040" i="5"/>
  <c r="Y844" i="6"/>
  <c r="V844" i="6"/>
  <c r="U844" i="6"/>
  <c r="AK803" i="7"/>
  <c r="AJ803" i="7"/>
  <c r="AH803" i="7"/>
  <c r="J803" i="7"/>
  <c r="B803" i="7" s="1"/>
  <c r="AL803" i="7" s="1"/>
  <c r="Z1039" i="5"/>
  <c r="CP1039" i="5" s="1"/>
  <c r="AX1039" i="5"/>
  <c r="Y843" i="6"/>
  <c r="V843" i="6"/>
  <c r="U843" i="6"/>
  <c r="AK802" i="7"/>
  <c r="AJ802" i="7"/>
  <c r="AH802" i="7"/>
  <c r="J802" i="7"/>
  <c r="B802" i="7" s="1"/>
  <c r="AL802" i="7" s="1"/>
  <c r="CR1039" i="5"/>
  <c r="CL1039" i="5"/>
  <c r="CI1039" i="5"/>
  <c r="CF1039" i="5"/>
  <c r="CE1039" i="5"/>
  <c r="CD1039" i="5"/>
  <c r="CC1039" i="5"/>
  <c r="CB1039" i="5"/>
  <c r="CA1039" i="5"/>
  <c r="BZ1039" i="5"/>
  <c r="BY1039" i="5"/>
  <c r="BX1039" i="5"/>
  <c r="BT1039" i="5"/>
  <c r="BS1039" i="5"/>
  <c r="BR1039" i="5"/>
  <c r="BQ1039" i="5"/>
  <c r="BM1039" i="5"/>
  <c r="BL1039" i="5"/>
  <c r="BH1039" i="5"/>
  <c r="BF1039" i="5"/>
  <c r="AU1039" i="5"/>
  <c r="CH1039" i="5" s="1"/>
  <c r="AS1039" i="5"/>
  <c r="CU1039" i="5" s="1"/>
  <c r="AQ1039" i="5"/>
  <c r="CG1039" i="5" s="1"/>
  <c r="AO1039" i="5"/>
  <c r="AM1039" i="5"/>
  <c r="AK1039" i="5"/>
  <c r="AI1039" i="5"/>
  <c r="CM1039" i="5" s="1"/>
  <c r="AG1039" i="5"/>
  <c r="CK1039" i="5" s="1"/>
  <c r="AD1039" i="5"/>
  <c r="AC1039" i="5"/>
  <c r="AB1039" i="5"/>
  <c r="AA1039" i="5"/>
  <c r="AE1040" i="2"/>
  <c r="AA1040" i="2"/>
  <c r="Z1040" i="2"/>
  <c r="X1040" i="2"/>
  <c r="W1040" i="2"/>
  <c r="P1040" i="2"/>
  <c r="Z1038" i="5"/>
  <c r="BE1038" i="5" s="1"/>
  <c r="BJ1038" i="5" s="1"/>
  <c r="BN1038" i="5" s="1"/>
  <c r="CR1038" i="5"/>
  <c r="CL1038" i="5"/>
  <c r="CI1038" i="5"/>
  <c r="CF1038" i="5"/>
  <c r="CE1038" i="5"/>
  <c r="CD1038" i="5"/>
  <c r="CC1038" i="5"/>
  <c r="CB1038" i="5"/>
  <c r="CA1038" i="5"/>
  <c r="BZ1038" i="5"/>
  <c r="BY1038" i="5"/>
  <c r="BX1038" i="5"/>
  <c r="BT1038" i="5"/>
  <c r="BS1038" i="5"/>
  <c r="BR1038" i="5"/>
  <c r="BQ1038" i="5"/>
  <c r="BM1038" i="5"/>
  <c r="BL1038" i="5"/>
  <c r="BH1038" i="5"/>
  <c r="BF1038" i="5"/>
  <c r="AX1038" i="5"/>
  <c r="AU1038" i="5"/>
  <c r="CH1038" i="5" s="1"/>
  <c r="AS1038" i="5"/>
  <c r="CU1038" i="5" s="1"/>
  <c r="AQ1038" i="5"/>
  <c r="CS1038" i="5" s="1"/>
  <c r="AO1038" i="5"/>
  <c r="AM1038" i="5"/>
  <c r="AK1038" i="5"/>
  <c r="AI1038" i="5"/>
  <c r="CM1038" i="5" s="1"/>
  <c r="AG1038" i="5"/>
  <c r="CK1038" i="5" s="1"/>
  <c r="AD1038" i="5"/>
  <c r="AC1038" i="5"/>
  <c r="AB1038" i="5"/>
  <c r="AA1038" i="5"/>
  <c r="AK801" i="7"/>
  <c r="AJ801" i="7"/>
  <c r="AH801" i="7"/>
  <c r="J801" i="7"/>
  <c r="B801" i="7" s="1"/>
  <c r="AL801" i="7" s="1"/>
  <c r="Y842" i="6"/>
  <c r="V842" i="6"/>
  <c r="U842" i="6"/>
  <c r="AE1039" i="2"/>
  <c r="AA1039" i="2"/>
  <c r="Z1039" i="2"/>
  <c r="X1039" i="2"/>
  <c r="W1039" i="2"/>
  <c r="P1039" i="2"/>
  <c r="Z1037" i="5"/>
  <c r="BE1037" i="5" s="1"/>
  <c r="BJ1037" i="5" s="1"/>
  <c r="BN1037" i="5" s="1"/>
  <c r="AX1037" i="5"/>
  <c r="AF1038" i="2"/>
  <c r="AE1038" i="2"/>
  <c r="AA1038" i="2"/>
  <c r="Z1038" i="2"/>
  <c r="X1038" i="2"/>
  <c r="W1038" i="2"/>
  <c r="P1038" i="2"/>
  <c r="CR1037" i="5"/>
  <c r="CL1037" i="5"/>
  <c r="CI1037" i="5"/>
  <c r="CF1037" i="5"/>
  <c r="CE1037" i="5"/>
  <c r="CD1037" i="5"/>
  <c r="CC1037" i="5"/>
  <c r="CB1037" i="5"/>
  <c r="CA1037" i="5"/>
  <c r="BZ1037" i="5"/>
  <c r="BY1037" i="5"/>
  <c r="BX1037" i="5"/>
  <c r="BT1037" i="5"/>
  <c r="BS1037" i="5"/>
  <c r="BR1037" i="5"/>
  <c r="BQ1037" i="5"/>
  <c r="BM1037" i="5"/>
  <c r="BL1037" i="5"/>
  <c r="BH1037" i="5"/>
  <c r="BF1037" i="5"/>
  <c r="AU1037" i="5"/>
  <c r="CT1037" i="5" s="1"/>
  <c r="AS1037" i="5"/>
  <c r="CU1037" i="5" s="1"/>
  <c r="AQ1037" i="5"/>
  <c r="CS1037" i="5" s="1"/>
  <c r="AO1037" i="5"/>
  <c r="AM1037" i="5"/>
  <c r="AK1037" i="5"/>
  <c r="AI1037" i="5"/>
  <c r="CQ1037" i="5" s="1"/>
  <c r="AG1037" i="5"/>
  <c r="CK1037" i="5" s="1"/>
  <c r="AD1037" i="5"/>
  <c r="AC1037" i="5"/>
  <c r="AB1037" i="5"/>
  <c r="AA1037" i="5"/>
  <c r="Y841" i="6"/>
  <c r="V841" i="6"/>
  <c r="U841" i="6"/>
  <c r="BE1042" i="5" l="1"/>
  <c r="BJ1042" i="5" s="1"/>
  <c r="BN1042" i="5" s="1"/>
  <c r="BK1042" i="5"/>
  <c r="BE1041" i="5"/>
  <c r="BJ1041" i="5" s="1"/>
  <c r="BN1041" i="5" s="1"/>
  <c r="CQ1042" i="5"/>
  <c r="AI805" i="7"/>
  <c r="AI801" i="7"/>
  <c r="CS1042" i="5"/>
  <c r="CT1042" i="5"/>
  <c r="BV1042" i="5"/>
  <c r="CN1041" i="5"/>
  <c r="CN1042" i="5"/>
  <c r="CO1042" i="5"/>
  <c r="AI804" i="7"/>
  <c r="CN1038" i="5"/>
  <c r="BV1041" i="5"/>
  <c r="CS1041" i="5"/>
  <c r="BK1040" i="5"/>
  <c r="BE1040" i="5"/>
  <c r="BJ1040" i="5" s="1"/>
  <c r="BN1040" i="5" s="1"/>
  <c r="BK1041" i="5"/>
  <c r="CH1041" i="5"/>
  <c r="CQ1041" i="5"/>
  <c r="CO1041" i="5"/>
  <c r="CP1040" i="5"/>
  <c r="CH1040" i="5"/>
  <c r="CQ1040" i="5"/>
  <c r="BE1039" i="5"/>
  <c r="BJ1039" i="5" s="1"/>
  <c r="BN1039" i="5" s="1"/>
  <c r="CS1040" i="5"/>
  <c r="BV1040" i="5"/>
  <c r="CO1040" i="5"/>
  <c r="AI802" i="7"/>
  <c r="AI803" i="7"/>
  <c r="CT1038" i="5"/>
  <c r="CS1039" i="5"/>
  <c r="CT1039" i="5"/>
  <c r="CO1039" i="5"/>
  <c r="CQ1038" i="5"/>
  <c r="CQ1039" i="5"/>
  <c r="BK1039" i="5"/>
  <c r="CN1039" i="5"/>
  <c r="CJ1039" i="5"/>
  <c r="BV1039" i="5"/>
  <c r="BV1038" i="5"/>
  <c r="CG1038" i="5"/>
  <c r="CO1038" i="5"/>
  <c r="CJ1038" i="5"/>
  <c r="CP1038" i="5"/>
  <c r="BK1038" i="5"/>
  <c r="BK1037" i="5"/>
  <c r="CM1037" i="5"/>
  <c r="CN1037" i="5"/>
  <c r="CP1037" i="5"/>
  <c r="CH1037" i="5"/>
  <c r="CG1037" i="5"/>
  <c r="CJ1037" i="5"/>
  <c r="BV1037" i="5"/>
  <c r="CO1037" i="5"/>
  <c r="AK800" i="7"/>
  <c r="AJ800" i="7"/>
  <c r="AH800" i="7"/>
  <c r="J800" i="7"/>
  <c r="B800" i="7" s="1"/>
  <c r="AL800" i="7" s="1"/>
  <c r="Z1036" i="5"/>
  <c r="CP1036" i="5" s="1"/>
  <c r="AX1036" i="5"/>
  <c r="AG1071" i="5"/>
  <c r="AG1072" i="5"/>
  <c r="AF1037" i="2"/>
  <c r="AE1037" i="2"/>
  <c r="AA1037" i="2"/>
  <c r="Z1037" i="2"/>
  <c r="X1037" i="2"/>
  <c r="W1037" i="2"/>
  <c r="P1037" i="2"/>
  <c r="CR1036" i="5"/>
  <c r="CL1036" i="5"/>
  <c r="CI1036" i="5"/>
  <c r="CF1036" i="5"/>
  <c r="CE1036" i="5"/>
  <c r="CD1036" i="5"/>
  <c r="CC1036" i="5"/>
  <c r="CB1036" i="5"/>
  <c r="CA1036" i="5"/>
  <c r="BZ1036" i="5"/>
  <c r="BY1036" i="5"/>
  <c r="BX1036" i="5"/>
  <c r="BT1036" i="5"/>
  <c r="BS1036" i="5"/>
  <c r="BR1036" i="5"/>
  <c r="BQ1036" i="5"/>
  <c r="BM1036" i="5"/>
  <c r="BL1036" i="5"/>
  <c r="BH1036" i="5"/>
  <c r="BF1036" i="5"/>
  <c r="AU1036" i="5"/>
  <c r="CH1036" i="5" s="1"/>
  <c r="AS1036" i="5"/>
  <c r="CU1036" i="5" s="1"/>
  <c r="AQ1036" i="5"/>
  <c r="CG1036" i="5" s="1"/>
  <c r="AO1036" i="5"/>
  <c r="AM1036" i="5"/>
  <c r="AK1036" i="5"/>
  <c r="AI1036" i="5"/>
  <c r="CQ1036" i="5" s="1"/>
  <c r="AG1036" i="5"/>
  <c r="CK1036" i="5" s="1"/>
  <c r="AD1036" i="5"/>
  <c r="CJ1036" i="5" s="1"/>
  <c r="AC1036" i="5"/>
  <c r="AB1036" i="5"/>
  <c r="AA1036" i="5"/>
  <c r="AK799" i="7"/>
  <c r="AJ799" i="7"/>
  <c r="AH799" i="7"/>
  <c r="J799" i="7"/>
  <c r="B799" i="7" s="1"/>
  <c r="AL799" i="7" s="1"/>
  <c r="Y840" i="6"/>
  <c r="V840" i="6"/>
  <c r="U840" i="6"/>
  <c r="Z1035" i="5"/>
  <c r="BE1035" i="5" s="1"/>
  <c r="BJ1035" i="5" s="1"/>
  <c r="BN1035" i="5" s="1"/>
  <c r="AX1035" i="5"/>
  <c r="AF1036" i="2"/>
  <c r="AF1035" i="2"/>
  <c r="W1036" i="2"/>
  <c r="X1036" i="2"/>
  <c r="Z1036" i="2"/>
  <c r="AA1036" i="2"/>
  <c r="AE1036" i="2"/>
  <c r="P1036" i="2"/>
  <c r="CR1035" i="5"/>
  <c r="CL1035" i="5"/>
  <c r="CI1035" i="5"/>
  <c r="CF1035" i="5"/>
  <c r="CE1035" i="5"/>
  <c r="CD1035" i="5"/>
  <c r="CC1035" i="5"/>
  <c r="CB1035" i="5"/>
  <c r="CA1035" i="5"/>
  <c r="BZ1035" i="5"/>
  <c r="BY1035" i="5"/>
  <c r="BX1035" i="5"/>
  <c r="BT1035" i="5"/>
  <c r="BS1035" i="5"/>
  <c r="BR1035" i="5"/>
  <c r="BQ1035" i="5"/>
  <c r="BM1035" i="5"/>
  <c r="BL1035" i="5"/>
  <c r="BH1035" i="5"/>
  <c r="BF1035" i="5"/>
  <c r="AU1035" i="5"/>
  <c r="CH1035" i="5" s="1"/>
  <c r="AS1035" i="5"/>
  <c r="CU1035" i="5" s="1"/>
  <c r="AQ1035" i="5"/>
  <c r="CG1035" i="5" s="1"/>
  <c r="AO1035" i="5"/>
  <c r="AM1035" i="5"/>
  <c r="AK1035" i="5"/>
  <c r="AI1035" i="5"/>
  <c r="CQ1035" i="5" s="1"/>
  <c r="AG1035" i="5"/>
  <c r="CK1035" i="5" s="1"/>
  <c r="AD1035" i="5"/>
  <c r="CO1035" i="5" s="1"/>
  <c r="AC1035" i="5"/>
  <c r="AB1035" i="5"/>
  <c r="AA1035" i="5"/>
  <c r="AK798" i="7"/>
  <c r="AJ798" i="7"/>
  <c r="AH798" i="7"/>
  <c r="J798" i="7"/>
  <c r="B798" i="7" s="1"/>
  <c r="AL798" i="7" s="1"/>
  <c r="Y839" i="6"/>
  <c r="V839" i="6"/>
  <c r="U839" i="6"/>
  <c r="BE1036" i="5" l="1"/>
  <c r="BJ1036" i="5" s="1"/>
  <c r="BN1036" i="5" s="1"/>
  <c r="AI798" i="7"/>
  <c r="AI799" i="7"/>
  <c r="AI800" i="7"/>
  <c r="CM1036" i="5"/>
  <c r="CN1036" i="5"/>
  <c r="CT1036" i="5"/>
  <c r="BK1036" i="5"/>
  <c r="CS1036" i="5"/>
  <c r="BV1036" i="5"/>
  <c r="CO1036" i="5"/>
  <c r="CS1035" i="5"/>
  <c r="CN1035" i="5"/>
  <c r="CP1035" i="5"/>
  <c r="BK1035" i="5"/>
  <c r="CT1035" i="5"/>
  <c r="CJ1035" i="5"/>
  <c r="CM1035" i="5"/>
  <c r="BV1035" i="5"/>
  <c r="CR1034" i="5"/>
  <c r="CL1034" i="5"/>
  <c r="CI1034" i="5"/>
  <c r="CF1034" i="5"/>
  <c r="CE1034" i="5"/>
  <c r="CD1034" i="5"/>
  <c r="CC1034" i="5"/>
  <c r="CB1034" i="5"/>
  <c r="CA1034" i="5"/>
  <c r="BZ1034" i="5"/>
  <c r="BY1034" i="5"/>
  <c r="BX1034" i="5"/>
  <c r="BT1034" i="5"/>
  <c r="BS1034" i="5"/>
  <c r="BR1034" i="5"/>
  <c r="BQ1034" i="5"/>
  <c r="BM1034" i="5"/>
  <c r="BL1034" i="5"/>
  <c r="BH1034" i="5"/>
  <c r="BF1034" i="5"/>
  <c r="AX1034" i="5"/>
  <c r="AU1034" i="5"/>
  <c r="CT1034" i="5" s="1"/>
  <c r="AS1034" i="5"/>
  <c r="CU1034" i="5" s="1"/>
  <c r="AQ1034" i="5"/>
  <c r="CS1034" i="5" s="1"/>
  <c r="AO1034" i="5"/>
  <c r="AM1034" i="5"/>
  <c r="AK1034" i="5"/>
  <c r="AI1034" i="5"/>
  <c r="CQ1034" i="5" s="1"/>
  <c r="AG1034" i="5"/>
  <c r="CK1034" i="5" s="1"/>
  <c r="AD1034" i="5"/>
  <c r="AC1034" i="5"/>
  <c r="AB1034" i="5"/>
  <c r="AA1034" i="5"/>
  <c r="Z1034" i="5"/>
  <c r="CP1034" i="5" s="1"/>
  <c r="AK797" i="7"/>
  <c r="AJ797" i="7"/>
  <c r="AH797" i="7"/>
  <c r="J797" i="7"/>
  <c r="B797" i="7" s="1"/>
  <c r="AL797" i="7" s="1"/>
  <c r="Y838" i="6"/>
  <c r="V838" i="6"/>
  <c r="U838" i="6"/>
  <c r="W1035" i="2"/>
  <c r="X1035" i="2"/>
  <c r="Z1035" i="2"/>
  <c r="AA1035" i="2"/>
  <c r="AE1035" i="2"/>
  <c r="P1035" i="2"/>
  <c r="AF1028" i="2"/>
  <c r="AF1029" i="2"/>
  <c r="AF1030" i="2"/>
  <c r="AF1031" i="2"/>
  <c r="AF1032" i="2"/>
  <c r="AF1033" i="2"/>
  <c r="AF1034" i="2"/>
  <c r="AE1034" i="2"/>
  <c r="AA1034" i="2"/>
  <c r="Z1034" i="2"/>
  <c r="X1034" i="2"/>
  <c r="W1034" i="2"/>
  <c r="P1034" i="2"/>
  <c r="CR1033" i="5"/>
  <c r="CL1033" i="5"/>
  <c r="CI1033" i="5"/>
  <c r="CF1033" i="5"/>
  <c r="CE1033" i="5"/>
  <c r="CD1033" i="5"/>
  <c r="CC1033" i="5"/>
  <c r="CB1033" i="5"/>
  <c r="CA1033" i="5"/>
  <c r="BZ1033" i="5"/>
  <c r="BY1033" i="5"/>
  <c r="BX1033" i="5"/>
  <c r="BT1033" i="5"/>
  <c r="BS1033" i="5"/>
  <c r="BR1033" i="5"/>
  <c r="BQ1033" i="5"/>
  <c r="BM1033" i="5"/>
  <c r="BL1033" i="5"/>
  <c r="BH1033" i="5"/>
  <c r="BF1033" i="5"/>
  <c r="AX1033" i="5"/>
  <c r="AU1033" i="5"/>
  <c r="CH1033" i="5" s="1"/>
  <c r="AS1033" i="5"/>
  <c r="CU1033" i="5" s="1"/>
  <c r="AQ1033" i="5"/>
  <c r="CS1033" i="5" s="1"/>
  <c r="AO1033" i="5"/>
  <c r="AM1033" i="5"/>
  <c r="AK1033" i="5"/>
  <c r="AI1033" i="5"/>
  <c r="CQ1033" i="5" s="1"/>
  <c r="AG1033" i="5"/>
  <c r="CK1033" i="5" s="1"/>
  <c r="AD1033" i="5"/>
  <c r="CJ1033" i="5" s="1"/>
  <c r="AC1033" i="5"/>
  <c r="AB1033" i="5"/>
  <c r="AA1033" i="5"/>
  <c r="Z1033" i="5"/>
  <c r="BE1033" i="5" s="1"/>
  <c r="BJ1033" i="5" s="1"/>
  <c r="BN1033" i="5" s="1"/>
  <c r="AK796" i="7"/>
  <c r="AJ796" i="7"/>
  <c r="AH796" i="7"/>
  <c r="J796" i="7"/>
  <c r="B796" i="7" s="1"/>
  <c r="AL796" i="7" s="1"/>
  <c r="Y837" i="6"/>
  <c r="V837" i="6"/>
  <c r="U837" i="6"/>
  <c r="CR1032" i="5"/>
  <c r="CL1032" i="5"/>
  <c r="CI1032" i="5"/>
  <c r="CF1032" i="5"/>
  <c r="CE1032" i="5"/>
  <c r="CD1032" i="5"/>
  <c r="CC1032" i="5"/>
  <c r="CB1032" i="5"/>
  <c r="CA1032" i="5"/>
  <c r="BZ1032" i="5"/>
  <c r="BY1032" i="5"/>
  <c r="BX1032" i="5"/>
  <c r="BT1032" i="5"/>
  <c r="BS1032" i="5"/>
  <c r="BR1032" i="5"/>
  <c r="BQ1032" i="5"/>
  <c r="BM1032" i="5"/>
  <c r="BL1032" i="5"/>
  <c r="BH1032" i="5"/>
  <c r="BF1032" i="5"/>
  <c r="AX1032" i="5"/>
  <c r="AE1033" i="2"/>
  <c r="AA1033" i="2"/>
  <c r="Z1033" i="2"/>
  <c r="X1033" i="2"/>
  <c r="W1033" i="2"/>
  <c r="AI796" i="7" l="1"/>
  <c r="BK1034" i="5"/>
  <c r="BE1034" i="5"/>
  <c r="BJ1034" i="5" s="1"/>
  <c r="BN1034" i="5" s="1"/>
  <c r="AI797" i="7"/>
  <c r="CN1033" i="5"/>
  <c r="BV1034" i="5"/>
  <c r="CN1034" i="5"/>
  <c r="CG1034" i="5"/>
  <c r="CH1034" i="5"/>
  <c r="CM1034" i="5"/>
  <c r="CO1034" i="5"/>
  <c r="CJ1034" i="5"/>
  <c r="BV1033" i="5"/>
  <c r="CT1033" i="5"/>
  <c r="CM1033" i="5"/>
  <c r="CG1033" i="5"/>
  <c r="CO1033" i="5"/>
  <c r="CP1033" i="5"/>
  <c r="BK1033" i="5"/>
  <c r="BK1032" i="5"/>
  <c r="P1033" i="2"/>
  <c r="AU1032" i="5"/>
  <c r="AS1032" i="5"/>
  <c r="CU1032" i="5" s="1"/>
  <c r="AQ1032" i="5"/>
  <c r="AO1032" i="5"/>
  <c r="AM1032" i="5"/>
  <c r="AK1032" i="5"/>
  <c r="AI1032" i="5"/>
  <c r="AG1032" i="5"/>
  <c r="CK1032" i="5" s="1"/>
  <c r="AD1032" i="5"/>
  <c r="AC1032" i="5"/>
  <c r="AB1032" i="5"/>
  <c r="AA1032" i="5"/>
  <c r="Z1032" i="5"/>
  <c r="AK795" i="7"/>
  <c r="AJ795" i="7"/>
  <c r="AH795" i="7"/>
  <c r="J795" i="7"/>
  <c r="B795" i="7" s="1"/>
  <c r="AL795" i="7" s="1"/>
  <c r="Y836" i="6"/>
  <c r="V836" i="6"/>
  <c r="U836" i="6"/>
  <c r="CR1031" i="5"/>
  <c r="CL1031" i="5"/>
  <c r="CI1031" i="5"/>
  <c r="CF1031" i="5"/>
  <c r="CE1031" i="5"/>
  <c r="CD1031" i="5"/>
  <c r="CC1031" i="5"/>
  <c r="CB1031" i="5"/>
  <c r="CA1031" i="5"/>
  <c r="BZ1031" i="5"/>
  <c r="BY1031" i="5"/>
  <c r="BX1031" i="5"/>
  <c r="BT1031" i="5"/>
  <c r="BS1031" i="5"/>
  <c r="BR1031" i="5"/>
  <c r="BQ1031" i="5"/>
  <c r="BM1031" i="5"/>
  <c r="BL1031" i="5"/>
  <c r="BH1031" i="5"/>
  <c r="BF1031" i="5"/>
  <c r="AX1031" i="5"/>
  <c r="AE1032" i="2"/>
  <c r="AA1032" i="2"/>
  <c r="Z1032" i="2"/>
  <c r="X1032" i="2"/>
  <c r="W1032" i="2"/>
  <c r="AE1031" i="2"/>
  <c r="AA1031" i="2"/>
  <c r="Z1031" i="2"/>
  <c r="X1031" i="2"/>
  <c r="W1031" i="2"/>
  <c r="P1032" i="2"/>
  <c r="BK1031" i="5" l="1"/>
  <c r="AI795" i="7"/>
  <c r="CM1032" i="5"/>
  <c r="CQ1032" i="5"/>
  <c r="CN1032" i="5"/>
  <c r="BE1032" i="5"/>
  <c r="BJ1032" i="5" s="1"/>
  <c r="BN1032" i="5" s="1"/>
  <c r="CP1032" i="5"/>
  <c r="CG1032" i="5"/>
  <c r="CS1032" i="5"/>
  <c r="CO1032" i="5"/>
  <c r="BV1032" i="5"/>
  <c r="CJ1032" i="5"/>
  <c r="CH1032" i="5"/>
  <c r="CT1032" i="5"/>
  <c r="AU1031" i="5"/>
  <c r="AS1031" i="5"/>
  <c r="CU1031" i="5" s="1"/>
  <c r="AQ1031" i="5"/>
  <c r="AO1031" i="5"/>
  <c r="AM1031" i="5"/>
  <c r="AK1031" i="5"/>
  <c r="AI1031" i="5"/>
  <c r="AG1031" i="5"/>
  <c r="CK1031" i="5" s="1"/>
  <c r="AD1031" i="5"/>
  <c r="AC1031" i="5"/>
  <c r="AB1031" i="5"/>
  <c r="AA1031" i="5"/>
  <c r="Z1031" i="5"/>
  <c r="AK794" i="7"/>
  <c r="AJ794" i="7"/>
  <c r="AH794" i="7"/>
  <c r="J794" i="7"/>
  <c r="B794" i="7" s="1"/>
  <c r="AL794" i="7" s="1"/>
  <c r="Y835" i="6"/>
  <c r="V835" i="6"/>
  <c r="U835" i="6"/>
  <c r="P1031" i="2"/>
  <c r="CR1030" i="5"/>
  <c r="CL1030" i="5"/>
  <c r="CI1030" i="5"/>
  <c r="CF1030" i="5"/>
  <c r="CE1030" i="5"/>
  <c r="CD1030" i="5"/>
  <c r="CC1030" i="5"/>
  <c r="CB1030" i="5"/>
  <c r="CA1030" i="5"/>
  <c r="BZ1030" i="5"/>
  <c r="BY1030" i="5"/>
  <c r="BX1030" i="5"/>
  <c r="BT1030" i="5"/>
  <c r="BS1030" i="5"/>
  <c r="BR1030" i="5"/>
  <c r="BQ1030" i="5"/>
  <c r="BM1030" i="5"/>
  <c r="BL1030" i="5"/>
  <c r="BH1030" i="5"/>
  <c r="BF1030" i="5"/>
  <c r="AX1030" i="5"/>
  <c r="AU1030" i="5"/>
  <c r="CH1030" i="5" s="1"/>
  <c r="AS1030" i="5"/>
  <c r="CU1030" i="5" s="1"/>
  <c r="AQ1030" i="5"/>
  <c r="CS1030" i="5" s="1"/>
  <c r="AO1030" i="5"/>
  <c r="AM1030" i="5"/>
  <c r="AK1030" i="5"/>
  <c r="AI1030" i="5"/>
  <c r="CQ1030" i="5" s="1"/>
  <c r="AG1030" i="5"/>
  <c r="CK1030" i="5" s="1"/>
  <c r="AD1030" i="5"/>
  <c r="CJ1030" i="5" s="1"/>
  <c r="AC1030" i="5"/>
  <c r="AB1030" i="5"/>
  <c r="AA1030" i="5"/>
  <c r="Z1030" i="5"/>
  <c r="CP1030" i="5" s="1"/>
  <c r="AK793" i="7"/>
  <c r="AJ793" i="7"/>
  <c r="AH793" i="7"/>
  <c r="J793" i="7"/>
  <c r="B793" i="7" s="1"/>
  <c r="AL793" i="7" s="1"/>
  <c r="Y834" i="6"/>
  <c r="V834" i="6"/>
  <c r="U834" i="6"/>
  <c r="CR1029" i="5"/>
  <c r="CL1029" i="5"/>
  <c r="CI1029" i="5"/>
  <c r="CF1029" i="5"/>
  <c r="CE1029" i="5"/>
  <c r="CD1029" i="5"/>
  <c r="CC1029" i="5"/>
  <c r="CB1029" i="5"/>
  <c r="CA1029" i="5"/>
  <c r="BZ1029" i="5"/>
  <c r="BY1029" i="5"/>
  <c r="BX1029" i="5"/>
  <c r="BT1029" i="5"/>
  <c r="BS1029" i="5"/>
  <c r="BR1029" i="5"/>
  <c r="BQ1029" i="5"/>
  <c r="BM1029" i="5"/>
  <c r="BL1029" i="5"/>
  <c r="BH1029" i="5"/>
  <c r="BF1029" i="5"/>
  <c r="AX1029" i="5"/>
  <c r="AU1029" i="5"/>
  <c r="CT1029" i="5" s="1"/>
  <c r="AS1029" i="5"/>
  <c r="CU1029" i="5" s="1"/>
  <c r="AQ1029" i="5"/>
  <c r="CS1029" i="5" s="1"/>
  <c r="AO1029" i="5"/>
  <c r="AM1029" i="5"/>
  <c r="AK1029" i="5"/>
  <c r="AI1029" i="5"/>
  <c r="CM1029" i="5" s="1"/>
  <c r="AG1029" i="5"/>
  <c r="CK1029" i="5" s="1"/>
  <c r="AD1029" i="5"/>
  <c r="BV1029" i="5" s="1"/>
  <c r="AC1029" i="5"/>
  <c r="AB1029" i="5"/>
  <c r="AA1029" i="5"/>
  <c r="Z1029" i="5"/>
  <c r="CN1029" i="5" s="1"/>
  <c r="AK792" i="7"/>
  <c r="AJ792" i="7"/>
  <c r="AH792" i="7"/>
  <c r="J792" i="7"/>
  <c r="B792" i="7" s="1"/>
  <c r="AL792" i="7" s="1"/>
  <c r="Y833" i="6"/>
  <c r="V833" i="6"/>
  <c r="U833" i="6"/>
  <c r="AE1030" i="2"/>
  <c r="AA1030" i="2"/>
  <c r="Z1030" i="2"/>
  <c r="X1030" i="2"/>
  <c r="W1030" i="2"/>
  <c r="P1030" i="2"/>
  <c r="CR1028" i="5"/>
  <c r="CL1028" i="5"/>
  <c r="CI1028" i="5"/>
  <c r="CF1028" i="5"/>
  <c r="CE1028" i="5"/>
  <c r="CD1028" i="5"/>
  <c r="CC1028" i="5"/>
  <c r="CB1028" i="5"/>
  <c r="CA1028" i="5"/>
  <c r="BZ1028" i="5"/>
  <c r="BY1028" i="5"/>
  <c r="BX1028" i="5"/>
  <c r="BT1028" i="5"/>
  <c r="BS1028" i="5"/>
  <c r="BR1028" i="5"/>
  <c r="BQ1028" i="5"/>
  <c r="BM1028" i="5"/>
  <c r="BL1028" i="5"/>
  <c r="BH1028" i="5"/>
  <c r="BF1028" i="5"/>
  <c r="AX1028" i="5"/>
  <c r="AE1029" i="2"/>
  <c r="AA1029" i="2"/>
  <c r="Z1029" i="2"/>
  <c r="X1029" i="2"/>
  <c r="W1029" i="2"/>
  <c r="P1029" i="2"/>
  <c r="AU1028" i="5"/>
  <c r="CT1028" i="5" s="1"/>
  <c r="AS1028" i="5"/>
  <c r="CU1028" i="5" s="1"/>
  <c r="AQ1028" i="5"/>
  <c r="CG1028" i="5" s="1"/>
  <c r="AO1028" i="5"/>
  <c r="AM1028" i="5"/>
  <c r="AK1028" i="5"/>
  <c r="AI1028" i="5"/>
  <c r="CQ1028" i="5" s="1"/>
  <c r="AG1028" i="5"/>
  <c r="CK1028" i="5" s="1"/>
  <c r="AD1028" i="5"/>
  <c r="CJ1028" i="5" s="1"/>
  <c r="AC1028" i="5"/>
  <c r="AB1028" i="5"/>
  <c r="AA1028" i="5"/>
  <c r="Z1028" i="5"/>
  <c r="BE1028" i="5" s="1"/>
  <c r="BJ1028" i="5" s="1"/>
  <c r="BN1028" i="5" s="1"/>
  <c r="AK791" i="7"/>
  <c r="AJ791" i="7"/>
  <c r="AH791" i="7"/>
  <c r="J791" i="7"/>
  <c r="B791" i="7" s="1"/>
  <c r="AL791" i="7" s="1"/>
  <c r="Y832" i="6"/>
  <c r="V832" i="6"/>
  <c r="U832" i="6"/>
  <c r="CR1027" i="5"/>
  <c r="CL1027" i="5"/>
  <c r="CI1027" i="5"/>
  <c r="CF1027" i="5"/>
  <c r="CE1027" i="5"/>
  <c r="CD1027" i="5"/>
  <c r="CC1027" i="5"/>
  <c r="CB1027" i="5"/>
  <c r="CA1027" i="5"/>
  <c r="BZ1027" i="5"/>
  <c r="BY1027" i="5"/>
  <c r="BX1027" i="5"/>
  <c r="BT1027" i="5"/>
  <c r="BS1027" i="5"/>
  <c r="BR1027" i="5"/>
  <c r="BQ1027" i="5"/>
  <c r="BM1027" i="5"/>
  <c r="BL1027" i="5"/>
  <c r="BH1027" i="5"/>
  <c r="BF1027" i="5"/>
  <c r="AX1027" i="5"/>
  <c r="AE1028" i="2"/>
  <c r="AA1028" i="2"/>
  <c r="Z1028" i="2"/>
  <c r="X1028" i="2"/>
  <c r="W1028" i="2"/>
  <c r="P1028" i="2"/>
  <c r="AU1027" i="5"/>
  <c r="CH1027" i="5" s="1"/>
  <c r="AS1027" i="5"/>
  <c r="CU1027" i="5" s="1"/>
  <c r="AQ1027" i="5"/>
  <c r="CG1027" i="5" s="1"/>
  <c r="AO1027" i="5"/>
  <c r="AM1027" i="5"/>
  <c r="AK1027" i="5"/>
  <c r="AI1027" i="5"/>
  <c r="CM1027" i="5" s="1"/>
  <c r="AG1027" i="5"/>
  <c r="CK1027" i="5" s="1"/>
  <c r="AD1027" i="5"/>
  <c r="CJ1027" i="5" s="1"/>
  <c r="AC1027" i="5"/>
  <c r="AB1027" i="5"/>
  <c r="AA1027" i="5"/>
  <c r="Z1027" i="5"/>
  <c r="CP1027" i="5" s="1"/>
  <c r="AK790" i="7"/>
  <c r="AJ790" i="7"/>
  <c r="AH790" i="7"/>
  <c r="J790" i="7"/>
  <c r="B790" i="7" s="1"/>
  <c r="AL790" i="7" s="1"/>
  <c r="Y831" i="6"/>
  <c r="V831" i="6"/>
  <c r="U831" i="6"/>
  <c r="AF1027" i="2"/>
  <c r="AF1026" i="2"/>
  <c r="AF1025" i="2"/>
  <c r="AE1027" i="2"/>
  <c r="AA1027" i="2"/>
  <c r="Z1027" i="2"/>
  <c r="X1027" i="2"/>
  <c r="W1027" i="2"/>
  <c r="P1027" i="2"/>
  <c r="CR1026" i="5"/>
  <c r="CL1026" i="5"/>
  <c r="CI1026" i="5"/>
  <c r="CF1026" i="5"/>
  <c r="CE1026" i="5"/>
  <c r="CD1026" i="5"/>
  <c r="CC1026" i="5"/>
  <c r="CB1026" i="5"/>
  <c r="CA1026" i="5"/>
  <c r="BZ1026" i="5"/>
  <c r="BY1026" i="5"/>
  <c r="BX1026" i="5"/>
  <c r="BT1026" i="5"/>
  <c r="BS1026" i="5"/>
  <c r="BR1026" i="5"/>
  <c r="BQ1026" i="5"/>
  <c r="BM1026" i="5"/>
  <c r="BL1026" i="5"/>
  <c r="BH1026" i="5"/>
  <c r="BF1026" i="5"/>
  <c r="AX1026" i="5"/>
  <c r="AU1026" i="5"/>
  <c r="CT1026" i="5" s="1"/>
  <c r="AS1026" i="5"/>
  <c r="CU1026" i="5" s="1"/>
  <c r="AQ1026" i="5"/>
  <c r="CS1026" i="5" s="1"/>
  <c r="AO1026" i="5"/>
  <c r="AM1026" i="5"/>
  <c r="AK1026" i="5"/>
  <c r="AI1026" i="5"/>
  <c r="CM1026" i="5" s="1"/>
  <c r="AG1026" i="5"/>
  <c r="CK1026" i="5" s="1"/>
  <c r="AD1026" i="5"/>
  <c r="CO1026" i="5" s="1"/>
  <c r="AC1026" i="5"/>
  <c r="AB1026" i="5"/>
  <c r="AA1026" i="5"/>
  <c r="Z1026" i="5"/>
  <c r="CN1026" i="5" s="1"/>
  <c r="AK789" i="7"/>
  <c r="AJ789" i="7"/>
  <c r="AH789" i="7"/>
  <c r="J789" i="7"/>
  <c r="B789" i="7" s="1"/>
  <c r="AL789" i="7" s="1"/>
  <c r="Y830" i="6"/>
  <c r="V830" i="6"/>
  <c r="U830" i="6"/>
  <c r="AE1026" i="2"/>
  <c r="AA1026" i="2"/>
  <c r="Z1026" i="2"/>
  <c r="X1026" i="2"/>
  <c r="W1026" i="2"/>
  <c r="P1026" i="2"/>
  <c r="CR1025" i="5"/>
  <c r="CL1025" i="5"/>
  <c r="CI1025" i="5"/>
  <c r="CF1025" i="5"/>
  <c r="CE1025" i="5"/>
  <c r="CD1025" i="5"/>
  <c r="CC1025" i="5"/>
  <c r="CB1025" i="5"/>
  <c r="CA1025" i="5"/>
  <c r="BZ1025" i="5"/>
  <c r="BY1025" i="5"/>
  <c r="BX1025" i="5"/>
  <c r="BT1025" i="5"/>
  <c r="BS1025" i="5"/>
  <c r="BR1025" i="5"/>
  <c r="BQ1025" i="5"/>
  <c r="BM1025" i="5"/>
  <c r="BL1025" i="5"/>
  <c r="BH1025" i="5"/>
  <c r="BF1025" i="5"/>
  <c r="AX1025" i="5"/>
  <c r="AU1025" i="5"/>
  <c r="CH1025" i="5" s="1"/>
  <c r="AS1025" i="5"/>
  <c r="CU1025" i="5" s="1"/>
  <c r="AQ1025" i="5"/>
  <c r="CG1025" i="5" s="1"/>
  <c r="AO1025" i="5"/>
  <c r="AM1025" i="5"/>
  <c r="AK1025" i="5"/>
  <c r="AI1025" i="5"/>
  <c r="CM1025" i="5" s="1"/>
  <c r="AG1025" i="5"/>
  <c r="CK1025" i="5" s="1"/>
  <c r="AD1025" i="5"/>
  <c r="AC1025" i="5"/>
  <c r="AB1025" i="5"/>
  <c r="AA1025" i="5"/>
  <c r="Z1025" i="5"/>
  <c r="CP1025" i="5" s="1"/>
  <c r="AK788" i="7"/>
  <c r="AJ788" i="7"/>
  <c r="AH788" i="7"/>
  <c r="J788" i="7"/>
  <c r="B788" i="7" s="1"/>
  <c r="AL788" i="7" s="1"/>
  <c r="AI794" i="7" l="1"/>
  <c r="CT1030" i="5"/>
  <c r="CH1029" i="5"/>
  <c r="CM1031" i="5"/>
  <c r="CQ1031" i="5"/>
  <c r="CN1031" i="5"/>
  <c r="BE1031" i="5"/>
  <c r="BJ1031" i="5" s="1"/>
  <c r="BN1031" i="5" s="1"/>
  <c r="CP1031" i="5"/>
  <c r="BE1030" i="5"/>
  <c r="BJ1030" i="5" s="1"/>
  <c r="BN1030" i="5" s="1"/>
  <c r="CG1031" i="5"/>
  <c r="CS1031" i="5"/>
  <c r="CO1031" i="5"/>
  <c r="BV1031" i="5"/>
  <c r="CJ1031" i="5"/>
  <c r="CH1031" i="5"/>
  <c r="CT1031" i="5"/>
  <c r="CO1029" i="5"/>
  <c r="CS1028" i="5"/>
  <c r="CG1029" i="5"/>
  <c r="BK1030" i="5"/>
  <c r="CM1030" i="5"/>
  <c r="CP1029" i="5"/>
  <c r="BK1025" i="5"/>
  <c r="CH1028" i="5"/>
  <c r="BE1029" i="5"/>
  <c r="BJ1029" i="5" s="1"/>
  <c r="BN1029" i="5" s="1"/>
  <c r="CQ1029" i="5"/>
  <c r="CN1030" i="5"/>
  <c r="BK1028" i="5"/>
  <c r="CJ1029" i="5"/>
  <c r="CG1030" i="5"/>
  <c r="CO1030" i="5"/>
  <c r="BV1030" i="5"/>
  <c r="CP1028" i="5"/>
  <c r="BV1028" i="5"/>
  <c r="AI793" i="7"/>
  <c r="AI789" i="7"/>
  <c r="AI788" i="7"/>
  <c r="AI791" i="7"/>
  <c r="AI792" i="7"/>
  <c r="BK1029" i="5"/>
  <c r="CT1027" i="5"/>
  <c r="CN1028" i="5"/>
  <c r="CM1028" i="5"/>
  <c r="CJ1026" i="5"/>
  <c r="CO1028" i="5"/>
  <c r="CQ1025" i="5"/>
  <c r="CQ1027" i="5"/>
  <c r="AI790" i="7"/>
  <c r="BE1027" i="5"/>
  <c r="BJ1027" i="5" s="1"/>
  <c r="BN1027" i="5" s="1"/>
  <c r="CS1025" i="5"/>
  <c r="CS1027" i="5"/>
  <c r="BV1027" i="5"/>
  <c r="BE1026" i="5"/>
  <c r="BJ1026" i="5" s="1"/>
  <c r="BN1026" i="5" s="1"/>
  <c r="CQ1026" i="5"/>
  <c r="CN1027" i="5"/>
  <c r="CO1027" i="5"/>
  <c r="CG1026" i="5"/>
  <c r="BK1027" i="5"/>
  <c r="CH1026" i="5"/>
  <c r="CP1026" i="5"/>
  <c r="BV1026" i="5"/>
  <c r="BK1026" i="5"/>
  <c r="CN1025" i="5"/>
  <c r="BV1025" i="5"/>
  <c r="CO1025" i="5"/>
  <c r="CT1025" i="5"/>
  <c r="BE1025" i="5"/>
  <c r="BJ1025" i="5" s="1"/>
  <c r="BN1025" i="5" s="1"/>
  <c r="CJ1025" i="5"/>
  <c r="Y829" i="6"/>
  <c r="V829" i="6"/>
  <c r="U829" i="6"/>
  <c r="CR1024" i="5"/>
  <c r="CL1024" i="5"/>
  <c r="CI1024" i="5"/>
  <c r="CF1024" i="5"/>
  <c r="CE1024" i="5"/>
  <c r="CD1024" i="5"/>
  <c r="CC1024" i="5"/>
  <c r="CB1024" i="5"/>
  <c r="CA1024" i="5"/>
  <c r="BZ1024" i="5"/>
  <c r="BY1024" i="5"/>
  <c r="BX1024" i="5"/>
  <c r="BT1024" i="5"/>
  <c r="BS1024" i="5"/>
  <c r="BR1024" i="5"/>
  <c r="BQ1024" i="5"/>
  <c r="BM1024" i="5"/>
  <c r="BL1024" i="5"/>
  <c r="BH1024" i="5"/>
  <c r="BF1024" i="5"/>
  <c r="AX1024" i="5"/>
  <c r="AU1024" i="5"/>
  <c r="CT1024" i="5" s="1"/>
  <c r="AS1024" i="5"/>
  <c r="CU1024" i="5" s="1"/>
  <c r="AQ1024" i="5"/>
  <c r="CS1024" i="5" s="1"/>
  <c r="AO1024" i="5"/>
  <c r="AM1024" i="5"/>
  <c r="AK1024" i="5"/>
  <c r="AI1024" i="5"/>
  <c r="CQ1024" i="5" s="1"/>
  <c r="AG1024" i="5"/>
  <c r="CK1024" i="5" s="1"/>
  <c r="AD1024" i="5"/>
  <c r="CO1024" i="5" s="1"/>
  <c r="AC1024" i="5"/>
  <c r="AB1024" i="5"/>
  <c r="AA1024" i="5"/>
  <c r="Z1024" i="5"/>
  <c r="CP1024" i="5" s="1"/>
  <c r="AK787" i="7"/>
  <c r="AJ787" i="7"/>
  <c r="AH787" i="7"/>
  <c r="J787" i="7"/>
  <c r="B787" i="7" s="1"/>
  <c r="AL787" i="7" s="1"/>
  <c r="Y828" i="6"/>
  <c r="V828" i="6"/>
  <c r="U828" i="6"/>
  <c r="AE1025" i="2"/>
  <c r="AA1025" i="2"/>
  <c r="Z1025" i="2"/>
  <c r="X1025" i="2"/>
  <c r="W1025" i="2"/>
  <c r="P1025" i="2"/>
  <c r="AF1024" i="2"/>
  <c r="AE1024" i="2"/>
  <c r="AA1024" i="2"/>
  <c r="Z1024" i="2"/>
  <c r="X1024" i="2"/>
  <c r="W1024" i="2"/>
  <c r="P1024" i="2"/>
  <c r="CR1023" i="5"/>
  <c r="CL1023" i="5"/>
  <c r="CI1023" i="5"/>
  <c r="CF1023" i="5"/>
  <c r="CE1023" i="5"/>
  <c r="CD1023" i="5"/>
  <c r="CC1023" i="5"/>
  <c r="CB1023" i="5"/>
  <c r="CA1023" i="5"/>
  <c r="BZ1023" i="5"/>
  <c r="BY1023" i="5"/>
  <c r="BX1023" i="5"/>
  <c r="BT1023" i="5"/>
  <c r="BS1023" i="5"/>
  <c r="BR1023" i="5"/>
  <c r="BQ1023" i="5"/>
  <c r="BM1023" i="5"/>
  <c r="BL1023" i="5"/>
  <c r="BH1023" i="5"/>
  <c r="BF1023" i="5"/>
  <c r="AX1023" i="5"/>
  <c r="AU1023" i="5"/>
  <c r="CT1023" i="5" s="1"/>
  <c r="AS1023" i="5"/>
  <c r="CU1023" i="5" s="1"/>
  <c r="AQ1023" i="5"/>
  <c r="CS1023" i="5" s="1"/>
  <c r="AO1023" i="5"/>
  <c r="AM1023" i="5"/>
  <c r="AK1023" i="5"/>
  <c r="AI1023" i="5"/>
  <c r="CQ1023" i="5" s="1"/>
  <c r="AG1023" i="5"/>
  <c r="CK1023" i="5" s="1"/>
  <c r="AD1023" i="5"/>
  <c r="BV1023" i="5" s="1"/>
  <c r="AC1023" i="5"/>
  <c r="AB1023" i="5"/>
  <c r="AA1023" i="5"/>
  <c r="Z1023" i="5"/>
  <c r="BE1023" i="5" s="1"/>
  <c r="BJ1023" i="5" s="1"/>
  <c r="BN1023" i="5" s="1"/>
  <c r="AK786" i="7"/>
  <c r="AJ786" i="7"/>
  <c r="AH786" i="7"/>
  <c r="J786" i="7"/>
  <c r="B786" i="7" s="1"/>
  <c r="AL786" i="7" s="1"/>
  <c r="Y827" i="6"/>
  <c r="V827" i="6"/>
  <c r="U827" i="6"/>
  <c r="AF1016" i="2"/>
  <c r="AF1017" i="2"/>
  <c r="AF1018" i="2"/>
  <c r="AF1019" i="2"/>
  <c r="AF1020" i="2"/>
  <c r="AF1021" i="2"/>
  <c r="AF1022" i="2"/>
  <c r="AF1023" i="2"/>
  <c r="AE1023" i="2"/>
  <c r="AA1023" i="2"/>
  <c r="Z1023" i="2"/>
  <c r="X1023" i="2"/>
  <c r="W1023" i="2"/>
  <c r="P1023" i="2"/>
  <c r="CR1022" i="5"/>
  <c r="CL1022" i="5"/>
  <c r="CI1022" i="5"/>
  <c r="CF1022" i="5"/>
  <c r="CE1022" i="5"/>
  <c r="CD1022" i="5"/>
  <c r="CC1022" i="5"/>
  <c r="CB1022" i="5"/>
  <c r="CA1022" i="5"/>
  <c r="BZ1022" i="5"/>
  <c r="BY1022" i="5"/>
  <c r="BX1022" i="5"/>
  <c r="BT1022" i="5"/>
  <c r="BS1022" i="5"/>
  <c r="BR1022" i="5"/>
  <c r="BQ1022" i="5"/>
  <c r="BM1022" i="5"/>
  <c r="BL1022" i="5"/>
  <c r="BH1022" i="5"/>
  <c r="BF1022" i="5"/>
  <c r="AX1022" i="5"/>
  <c r="AU1022" i="5"/>
  <c r="CH1022" i="5" s="1"/>
  <c r="AS1022" i="5"/>
  <c r="CU1022" i="5" s="1"/>
  <c r="AQ1022" i="5"/>
  <c r="CS1022" i="5" s="1"/>
  <c r="AO1022" i="5"/>
  <c r="AM1022" i="5"/>
  <c r="AK1022" i="5"/>
  <c r="AI1022" i="5"/>
  <c r="CQ1022" i="5" s="1"/>
  <c r="AG1022" i="5"/>
  <c r="CK1022" i="5" s="1"/>
  <c r="AD1022" i="5"/>
  <c r="AC1022" i="5"/>
  <c r="AB1022" i="5"/>
  <c r="AA1022" i="5"/>
  <c r="Z1022" i="5"/>
  <c r="BE1022" i="5" s="1"/>
  <c r="BJ1022" i="5" s="1"/>
  <c r="BN1022" i="5" s="1"/>
  <c r="AK785" i="7"/>
  <c r="AJ785" i="7"/>
  <c r="AH785" i="7"/>
  <c r="J785" i="7"/>
  <c r="B785" i="7" s="1"/>
  <c r="AL785" i="7" s="1"/>
  <c r="Y826" i="6"/>
  <c r="V826" i="6"/>
  <c r="U826" i="6"/>
  <c r="CR1021" i="5"/>
  <c r="CL1021" i="5"/>
  <c r="CI1021" i="5"/>
  <c r="CF1021" i="5"/>
  <c r="CE1021" i="5"/>
  <c r="CD1021" i="5"/>
  <c r="CC1021" i="5"/>
  <c r="CB1021" i="5"/>
  <c r="CA1021" i="5"/>
  <c r="BZ1021" i="5"/>
  <c r="BY1021" i="5"/>
  <c r="BX1021" i="5"/>
  <c r="BT1021" i="5"/>
  <c r="BS1021" i="5"/>
  <c r="BR1021" i="5"/>
  <c r="BQ1021" i="5"/>
  <c r="BM1021" i="5"/>
  <c r="BL1021" i="5"/>
  <c r="BH1021" i="5"/>
  <c r="BF1021" i="5"/>
  <c r="AX1021" i="5"/>
  <c r="AU1021" i="5"/>
  <c r="CH1021" i="5" s="1"/>
  <c r="AS1021" i="5"/>
  <c r="CU1021" i="5" s="1"/>
  <c r="AQ1021" i="5"/>
  <c r="CG1021" i="5" s="1"/>
  <c r="AO1021" i="5"/>
  <c r="AM1021" i="5"/>
  <c r="AK1021" i="5"/>
  <c r="AI1021" i="5"/>
  <c r="CM1021" i="5" s="1"/>
  <c r="AG1021" i="5"/>
  <c r="CK1021" i="5" s="1"/>
  <c r="AD1021" i="5"/>
  <c r="AC1021" i="5"/>
  <c r="AB1021" i="5"/>
  <c r="AA1021" i="5"/>
  <c r="Z1021" i="5"/>
  <c r="CP1021" i="5" s="1"/>
  <c r="AK784" i="7"/>
  <c r="AJ784" i="7"/>
  <c r="AH784" i="7"/>
  <c r="J784" i="7"/>
  <c r="B784" i="7" s="1"/>
  <c r="AL784" i="7" s="1"/>
  <c r="Y825" i="6"/>
  <c r="V825" i="6"/>
  <c r="U825" i="6"/>
  <c r="AE1022" i="2"/>
  <c r="AA1022" i="2"/>
  <c r="Z1022" i="2"/>
  <c r="X1022" i="2"/>
  <c r="W1022" i="2"/>
  <c r="P1022" i="2"/>
  <c r="AE1021" i="2"/>
  <c r="AA1021" i="2"/>
  <c r="Z1021" i="2"/>
  <c r="X1021" i="2"/>
  <c r="W1021" i="2"/>
  <c r="P1021" i="2"/>
  <c r="CR1020" i="5"/>
  <c r="CL1020" i="5"/>
  <c r="CI1020" i="5"/>
  <c r="CF1020" i="5"/>
  <c r="CE1020" i="5"/>
  <c r="CD1020" i="5"/>
  <c r="CC1020" i="5"/>
  <c r="CB1020" i="5"/>
  <c r="CA1020" i="5"/>
  <c r="BZ1020" i="5"/>
  <c r="BY1020" i="5"/>
  <c r="BX1020" i="5"/>
  <c r="BT1020" i="5"/>
  <c r="BS1020" i="5"/>
  <c r="BR1020" i="5"/>
  <c r="BQ1020" i="5"/>
  <c r="BM1020" i="5"/>
  <c r="BL1020" i="5"/>
  <c r="BH1020" i="5"/>
  <c r="BF1020" i="5"/>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CN1020" i="5" s="1"/>
  <c r="AK783" i="7"/>
  <c r="AJ783" i="7"/>
  <c r="AH783" i="7"/>
  <c r="J783" i="7"/>
  <c r="B783" i="7" s="1"/>
  <c r="AL783" i="7" s="1"/>
  <c r="Y824" i="6"/>
  <c r="V824" i="6"/>
  <c r="U824" i="6"/>
  <c r="CR1019" i="5"/>
  <c r="CL1019" i="5"/>
  <c r="CI1019" i="5"/>
  <c r="CF1019" i="5"/>
  <c r="CE1019" i="5"/>
  <c r="CD1019" i="5"/>
  <c r="CC1019" i="5"/>
  <c r="CB1019" i="5"/>
  <c r="CA1019" i="5"/>
  <c r="BZ1019" i="5"/>
  <c r="BY1019" i="5"/>
  <c r="BX1019" i="5"/>
  <c r="BT1019" i="5"/>
  <c r="BS1019" i="5"/>
  <c r="BR1019" i="5"/>
  <c r="BQ1019" i="5"/>
  <c r="BM1019" i="5"/>
  <c r="BL1019" i="5"/>
  <c r="BH1019" i="5"/>
  <c r="BF1019" i="5"/>
  <c r="AX1019" i="5"/>
  <c r="AU1019" i="5"/>
  <c r="CH1019" i="5" s="1"/>
  <c r="AS1019" i="5"/>
  <c r="CU1019" i="5" s="1"/>
  <c r="AQ1019" i="5"/>
  <c r="CG1019" i="5" s="1"/>
  <c r="AO1019" i="5"/>
  <c r="AM1019" i="5"/>
  <c r="AK1019" i="5"/>
  <c r="AI1019" i="5"/>
  <c r="CQ1019" i="5" s="1"/>
  <c r="AG1019" i="5"/>
  <c r="CK1019" i="5" s="1"/>
  <c r="AD1019" i="5"/>
  <c r="BV1019" i="5" s="1"/>
  <c r="AC1019" i="5"/>
  <c r="AB1019" i="5"/>
  <c r="AA1019" i="5"/>
  <c r="Z1019" i="5"/>
  <c r="CP1019" i="5" s="1"/>
  <c r="AK782" i="7"/>
  <c r="AJ782" i="7"/>
  <c r="AH782" i="7"/>
  <c r="J782" i="7"/>
  <c r="B782" i="7" s="1"/>
  <c r="AL782" i="7" s="1"/>
  <c r="Y823" i="6"/>
  <c r="V823" i="6"/>
  <c r="U823" i="6"/>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Y822" i="6"/>
  <c r="V822" i="6"/>
  <c r="U822" i="6"/>
  <c r="AE1019" i="2"/>
  <c r="AA1019" i="2"/>
  <c r="Z1019" i="2"/>
  <c r="X1019" i="2"/>
  <c r="W1019" i="2"/>
  <c r="P1019"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L1016" i="5"/>
  <c r="BH1016" i="5"/>
  <c r="BF1016" i="5"/>
  <c r="AX1016" i="5"/>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CG1024" i="5" l="1"/>
  <c r="AI781" i="7"/>
  <c r="BK1016" i="5"/>
  <c r="AI786" i="7"/>
  <c r="AI785" i="7"/>
  <c r="CM1023" i="5"/>
  <c r="CM1024" i="5"/>
  <c r="CN1024" i="5"/>
  <c r="BE1024" i="5"/>
  <c r="BJ1024" i="5" s="1"/>
  <c r="BN1024" i="5" s="1"/>
  <c r="CH1024" i="5"/>
  <c r="CJ1024" i="5"/>
  <c r="BK1024" i="5"/>
  <c r="BV1024" i="5"/>
  <c r="AI787" i="7"/>
  <c r="BK1019" i="5"/>
  <c r="CN1022" i="5"/>
  <c r="CN1023" i="5"/>
  <c r="BK1023" i="5"/>
  <c r="CG1023" i="5"/>
  <c r="CO1023" i="5"/>
  <c r="CH1023" i="5"/>
  <c r="CP1023" i="5"/>
  <c r="CJ1023" i="5"/>
  <c r="CQ1021" i="5"/>
  <c r="AI784" i="7"/>
  <c r="BV1022" i="5"/>
  <c r="CT1022" i="5"/>
  <c r="CP1020" i="5"/>
  <c r="CM1022" i="5"/>
  <c r="CS1021" i="5"/>
  <c r="BK1022" i="5"/>
  <c r="CG1022" i="5"/>
  <c r="CO1022" i="5"/>
  <c r="BE1019" i="5"/>
  <c r="BJ1019" i="5" s="1"/>
  <c r="BN1019" i="5" s="1"/>
  <c r="BE1021" i="5"/>
  <c r="BJ1021" i="5" s="1"/>
  <c r="BN1021" i="5" s="1"/>
  <c r="CP1022" i="5"/>
  <c r="CJ1022" i="5"/>
  <c r="BK1021" i="5"/>
  <c r="AI783" i="7"/>
  <c r="CM1019" i="5"/>
  <c r="BE1020" i="5"/>
  <c r="BJ1020" i="5" s="1"/>
  <c r="BN1020" i="5" s="1"/>
  <c r="CJ1021" i="5"/>
  <c r="CS1019" i="5"/>
  <c r="CH1020" i="5"/>
  <c r="BV1021" i="5"/>
  <c r="CT1021" i="5"/>
  <c r="BE1017" i="5"/>
  <c r="BJ1017" i="5" s="1"/>
  <c r="BN1017" i="5" s="1"/>
  <c r="BK1020" i="5"/>
  <c r="CJ1020" i="5"/>
  <c r="CN1021" i="5"/>
  <c r="CO1021" i="5"/>
  <c r="CG1020" i="5"/>
  <c r="CQ1020" i="5"/>
  <c r="BV1020" i="5"/>
  <c r="AI782" i="7"/>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CH1011" i="5" s="1"/>
  <c r="AS1011" i="5"/>
  <c r="CU1011" i="5" s="1"/>
  <c r="AQ1011" i="5"/>
  <c r="CG1011" i="5" s="1"/>
  <c r="AO1011" i="5"/>
  <c r="AM1011" i="5"/>
  <c r="AK1011" i="5"/>
  <c r="AI1011" i="5"/>
  <c r="CQ1011" i="5" s="1"/>
  <c r="AG1011" i="5"/>
  <c r="CK1011" i="5" s="1"/>
  <c r="AD1011" i="5"/>
  <c r="CO1011" i="5" s="1"/>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I775" i="7" l="1"/>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080" i="5" l="1"/>
  <c r="AP1080" i="5"/>
  <c r="CS981" i="5"/>
  <c r="AT1080" i="5"/>
  <c r="CO981" i="5"/>
  <c r="AH1080" i="5"/>
  <c r="CT981" i="5"/>
  <c r="AV1080" i="5"/>
  <c r="CM981" i="5"/>
  <c r="AJ1080"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79" i="5" l="1"/>
  <c r="AP1079" i="5"/>
  <c r="AH1079" i="5"/>
  <c r="CG950" i="5"/>
  <c r="AT1079" i="5"/>
  <c r="CH950" i="5"/>
  <c r="AV1079" i="5"/>
  <c r="CM950" i="5"/>
  <c r="AJ1079"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78" i="5" l="1"/>
  <c r="AT1078" i="5"/>
  <c r="AV1078" i="5"/>
  <c r="AP1078" i="5"/>
  <c r="AJ1078" i="5"/>
  <c r="AN1078"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77" i="5"/>
  <c r="BE919" i="5"/>
  <c r="BJ919" i="5" s="1"/>
  <c r="BN919" i="5" s="1"/>
  <c r="BE921" i="5"/>
  <c r="BJ921" i="5" s="1"/>
  <c r="BN921" i="5" s="1"/>
  <c r="BK920" i="5"/>
  <c r="CG920" i="5"/>
  <c r="AP1076"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1071"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71"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67"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77"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77" i="5" l="1"/>
  <c r="CQ889" i="5"/>
  <c r="AJ1077" i="5"/>
  <c r="AT1077" i="5"/>
  <c r="CK889" i="5"/>
  <c r="CS889" i="5"/>
  <c r="AU1071" i="5"/>
  <c r="CJ889" i="5"/>
  <c r="AH1077"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76" i="5" l="1"/>
  <c r="AN1075"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71"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76" i="5" l="1"/>
  <c r="AT1076" i="5"/>
  <c r="AV1076" i="5"/>
  <c r="CK858" i="5"/>
  <c r="BV858" i="5"/>
  <c r="AH1076"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71"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71"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72" i="5"/>
  <c r="AE839" i="2"/>
  <c r="AA839" i="2"/>
  <c r="Z839" i="2"/>
  <c r="X839" i="2"/>
  <c r="W839" i="2"/>
  <c r="P839" i="2"/>
  <c r="O835" i="7"/>
  <c r="G835"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75"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75" i="5" l="1"/>
  <c r="AJ1075" i="5"/>
  <c r="AT1075" i="5"/>
  <c r="AV1073" i="5"/>
  <c r="AV1075" i="5"/>
  <c r="CK828" i="5"/>
  <c r="AJ1073"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74"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74" i="5" l="1"/>
  <c r="AT1074" i="5"/>
  <c r="AJ1074" i="5"/>
  <c r="AP1074" i="5"/>
  <c r="AH1074" i="5"/>
  <c r="AV1074" i="5"/>
  <c r="CK797" i="5"/>
  <c r="AJ1072" i="5"/>
  <c r="AV1072"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71" i="5"/>
  <c r="AJ1071"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A844" i="6" s="1"/>
  <c r="A845" i="6" s="1"/>
  <c r="A846" i="6" s="1"/>
  <c r="A847" i="6" s="1"/>
  <c r="A848" i="6" s="1"/>
  <c r="A849" i="6" s="1"/>
  <c r="A850" i="6" s="1"/>
  <c r="A851" i="6" s="1"/>
  <c r="A852" i="6" s="1"/>
  <c r="A853" i="6" s="1"/>
  <c r="A854" i="6" s="1"/>
  <c r="A855" i="6" s="1"/>
  <c r="A856" i="6" s="1"/>
  <c r="A857" i="6" s="1"/>
  <c r="A858" i="6" s="1"/>
  <c r="A859" i="6" s="1"/>
  <c r="A860" i="6" s="1"/>
  <c r="A861" i="6" s="1"/>
  <c r="A862" i="6" s="1"/>
  <c r="A863" i="6" s="1"/>
  <c r="A864" i="6" s="1"/>
  <c r="A865" i="6" s="1"/>
  <c r="A866" i="6" s="1"/>
  <c r="A867" i="6" s="1"/>
  <c r="A868" i="6" s="1"/>
  <c r="A869"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26" i="6" s="1"/>
  <c r="F828" i="6" s="1"/>
  <c r="F830" i="6" s="1"/>
  <c r="F832" i="6" s="1"/>
  <c r="F834" i="6" s="1"/>
  <c r="F836" i="6" s="1"/>
  <c r="F838" i="6" s="1"/>
  <c r="F840" i="6" s="1"/>
  <c r="F842" i="6" s="1"/>
  <c r="F844" i="6" s="1"/>
  <c r="F846" i="6" s="1"/>
  <c r="F848" i="6" s="1"/>
  <c r="F850" i="6" s="1"/>
  <c r="F852" i="6" s="1"/>
  <c r="F854" i="6" s="1"/>
  <c r="F856" i="6" s="1"/>
  <c r="F858" i="6" s="1"/>
  <c r="F860" i="6" s="1"/>
  <c r="F862" i="6" s="1"/>
  <c r="F864" i="6" s="1"/>
  <c r="F866" i="6" s="1"/>
  <c r="F868" i="6" s="1"/>
  <c r="F805" i="6"/>
  <c r="F807" i="6" s="1"/>
  <c r="F809" i="6" s="1"/>
  <c r="F811" i="6" s="1"/>
  <c r="F813" i="6" s="1"/>
  <c r="F815" i="6" s="1"/>
  <c r="F817" i="6" s="1"/>
  <c r="F819" i="6" s="1"/>
  <c r="F821" i="6" s="1"/>
  <c r="F823" i="6" s="1"/>
  <c r="F825" i="6" s="1"/>
  <c r="F827" i="6" s="1"/>
  <c r="F829" i="6" s="1"/>
  <c r="F831" i="6" s="1"/>
  <c r="F833" i="6" s="1"/>
  <c r="F835" i="6" s="1"/>
  <c r="F837" i="6" s="1"/>
  <c r="F839" i="6" s="1"/>
  <c r="F841" i="6" s="1"/>
  <c r="F843" i="6" s="1"/>
  <c r="F845" i="6" s="1"/>
  <c r="F847" i="6" s="1"/>
  <c r="F849" i="6" s="1"/>
  <c r="F851" i="6" s="1"/>
  <c r="F853" i="6" s="1"/>
  <c r="F855" i="6" s="1"/>
  <c r="F857" i="6" s="1"/>
  <c r="F859" i="6" s="1"/>
  <c r="F861" i="6" s="1"/>
  <c r="F863" i="6" s="1"/>
  <c r="F865" i="6" s="1"/>
  <c r="F867" i="6" s="1"/>
  <c r="F869"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71"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AW1021" i="5" s="1"/>
  <c r="AW1022" i="5" s="1"/>
  <c r="AW1023" i="5" s="1"/>
  <c r="AW1024" i="5" s="1"/>
  <c r="AW1025" i="5" s="1"/>
  <c r="AW1026" i="5" s="1"/>
  <c r="AW1027" i="5" s="1"/>
  <c r="AW1028" i="5" s="1"/>
  <c r="AW1029" i="5" s="1"/>
  <c r="AW1030" i="5" s="1"/>
  <c r="AW1031" i="5" s="1"/>
  <c r="AW1032" i="5" s="1"/>
  <c r="AW1033" i="5" s="1"/>
  <c r="AW1034" i="5" s="1"/>
  <c r="AW1035" i="5" s="1"/>
  <c r="AW1036" i="5" s="1"/>
  <c r="AW1037" i="5" s="1"/>
  <c r="AW1038" i="5" s="1"/>
  <c r="AW1039" i="5" s="1"/>
  <c r="AW1040" i="5" s="1"/>
  <c r="AW1041" i="5" s="1"/>
  <c r="AW1042" i="5" s="1"/>
  <c r="AW1043" i="5" s="1"/>
  <c r="AW1044" i="5" s="1"/>
  <c r="AW1045" i="5" s="1"/>
  <c r="AW1046" i="5" s="1"/>
  <c r="AW1047" i="5" s="1"/>
  <c r="AW1048" i="5" s="1"/>
  <c r="AW1049" i="5" s="1"/>
  <c r="AW1050" i="5" s="1"/>
  <c r="AW1051" i="5" s="1"/>
  <c r="AW1052" i="5" s="1"/>
  <c r="AW1053" i="5" s="1"/>
  <c r="AW1054" i="5" s="1"/>
  <c r="AW1055" i="5" s="1"/>
  <c r="AW1056" i="5" s="1"/>
  <c r="AW1057" i="5" s="1"/>
  <c r="AW1058" i="5" s="1"/>
  <c r="AW1059" i="5" s="1"/>
  <c r="AW1060" i="5" s="1"/>
  <c r="AW1061" i="5" s="1"/>
  <c r="AW1062" i="5" s="1"/>
  <c r="AW1063" i="5" s="1"/>
  <c r="AW1064"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73" i="5"/>
  <c r="AS581" i="5"/>
  <c r="CU581" i="5" s="1"/>
  <c r="AG581" i="5"/>
  <c r="CK581" i="5" s="1"/>
  <c r="X835"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835"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835"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Y1021" i="5" s="1"/>
  <c r="Y1022" i="5" s="1"/>
  <c r="Y1023" i="5" s="1"/>
  <c r="Y1024" i="5" s="1"/>
  <c r="Y1025" i="5" s="1"/>
  <c r="Y1026" i="5" s="1"/>
  <c r="Y1027" i="5" s="1"/>
  <c r="Y1028" i="5" s="1"/>
  <c r="Y1029" i="5" s="1"/>
  <c r="Y1030" i="5" s="1"/>
  <c r="Y1031" i="5" s="1"/>
  <c r="Y1032" i="5" s="1"/>
  <c r="Y1033" i="5" s="1"/>
  <c r="Y1034" i="5" s="1"/>
  <c r="Y1035" i="5" s="1"/>
  <c r="Y1036" i="5" s="1"/>
  <c r="Y1037" i="5" s="1"/>
  <c r="Y1038" i="5" s="1"/>
  <c r="Y1039" i="5" s="1"/>
  <c r="Y1040" i="5" s="1"/>
  <c r="Y1041" i="5" s="1"/>
  <c r="Y1042" i="5" s="1"/>
  <c r="Y1043" i="5" s="1"/>
  <c r="Y1044" i="5" s="1"/>
  <c r="Y1045" i="5" s="1"/>
  <c r="Y1046" i="5" s="1"/>
  <c r="Y1047" i="5" s="1"/>
  <c r="Y1048" i="5" s="1"/>
  <c r="Y1049" i="5" s="1"/>
  <c r="Y1050" i="5" s="1"/>
  <c r="Y1051" i="5" s="1"/>
  <c r="Y1052" i="5" s="1"/>
  <c r="Y1053" i="5" s="1"/>
  <c r="Y1054" i="5" s="1"/>
  <c r="Y1055" i="5" s="1"/>
  <c r="Y1056" i="5" s="1"/>
  <c r="Y1057" i="5" s="1"/>
  <c r="Y1058" i="5" s="1"/>
  <c r="Y1059" i="5" s="1"/>
  <c r="Y1060" i="5" s="1"/>
  <c r="Y1061" i="5" s="1"/>
  <c r="Y1062" i="5" s="1"/>
  <c r="Y1063" i="5" s="1"/>
  <c r="Y1064"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835"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70"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70"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1024" i="5" s="1"/>
  <c r="BW1028" i="5" s="1"/>
  <c r="BW1032" i="5" s="1"/>
  <c r="BW1036" i="5" s="1"/>
  <c r="BW1040" i="5" s="1"/>
  <c r="BW1044" i="5" s="1"/>
  <c r="BW1048" i="5" s="1"/>
  <c r="BW1052" i="5" s="1"/>
  <c r="BW1056" i="5" s="1"/>
  <c r="BW1060" i="5" s="1"/>
  <c r="BW1064"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BW1023" i="5" s="1"/>
  <c r="BW1027" i="5" s="1"/>
  <c r="BW1031" i="5" s="1"/>
  <c r="BW1035" i="5" s="1"/>
  <c r="BW1039" i="5" s="1"/>
  <c r="BW1043" i="5" s="1"/>
  <c r="BW1047" i="5" s="1"/>
  <c r="BW1051" i="5" s="1"/>
  <c r="BW1055" i="5" s="1"/>
  <c r="BW1059" i="5" s="1"/>
  <c r="BW1063"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BW1021" i="5" s="1"/>
  <c r="BW1025" i="5" s="1"/>
  <c r="BW1029" i="5" s="1"/>
  <c r="BW1033" i="5" s="1"/>
  <c r="BW1037" i="5" s="1"/>
  <c r="BW1041" i="5" s="1"/>
  <c r="BW1045" i="5" s="1"/>
  <c r="BW1049" i="5" s="1"/>
  <c r="BW1053" i="5" s="1"/>
  <c r="BW1057" i="5" s="1"/>
  <c r="BW1061"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BW1022" i="5" s="1"/>
  <c r="BW1026" i="5" s="1"/>
  <c r="BW1030" i="5" s="1"/>
  <c r="BW1034" i="5" s="1"/>
  <c r="BW1038" i="5" s="1"/>
  <c r="BW1042" i="5" s="1"/>
  <c r="BW1046" i="5" s="1"/>
  <c r="BW1050" i="5" s="1"/>
  <c r="BW1054" i="5" s="1"/>
  <c r="BW1058" i="5" s="1"/>
  <c r="BW1062"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71" i="5"/>
  <c r="CL378" i="5" l="1"/>
  <c r="CI378" i="5"/>
  <c r="CE378" i="5"/>
  <c r="CD378" i="5"/>
  <c r="CC378" i="5"/>
  <c r="CB378" i="5"/>
  <c r="CA378" i="5"/>
  <c r="BZ378" i="5"/>
  <c r="BY378" i="5"/>
  <c r="BX378" i="5"/>
  <c r="BT378" i="5"/>
  <c r="BS378" i="5"/>
  <c r="BR378" i="5"/>
  <c r="BQ378" i="5"/>
  <c r="BL378" i="5"/>
  <c r="BM378" i="5"/>
  <c r="BH378" i="5"/>
  <c r="BF378" i="5"/>
  <c r="BB1071"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26" i="6" s="1"/>
  <c r="L828" i="6" s="1"/>
  <c r="L830" i="6" s="1"/>
  <c r="L832" i="6" s="1"/>
  <c r="L834" i="6" s="1"/>
  <c r="L836" i="6" s="1"/>
  <c r="L838" i="6" s="1"/>
  <c r="L840" i="6" s="1"/>
  <c r="L842" i="6" s="1"/>
  <c r="L844" i="6" s="1"/>
  <c r="L846" i="6" s="1"/>
  <c r="L848" i="6" s="1"/>
  <c r="L850" i="6" s="1"/>
  <c r="L852" i="6" s="1"/>
  <c r="L854" i="6" s="1"/>
  <c r="L856" i="6" s="1"/>
  <c r="L858" i="6" s="1"/>
  <c r="L860" i="6" s="1"/>
  <c r="L862" i="6" s="1"/>
  <c r="L864" i="6" s="1"/>
  <c r="L866" i="6" s="1"/>
  <c r="L868" i="6" s="1"/>
  <c r="L805" i="6"/>
  <c r="L807" i="6" s="1"/>
  <c r="L809" i="6" s="1"/>
  <c r="L811" i="6" s="1"/>
  <c r="L813" i="6" s="1"/>
  <c r="L815" i="6" s="1"/>
  <c r="L817" i="6" s="1"/>
  <c r="L819" i="6" s="1"/>
  <c r="L821" i="6" s="1"/>
  <c r="L823" i="6" s="1"/>
  <c r="L825" i="6" s="1"/>
  <c r="L827" i="6" s="1"/>
  <c r="L829" i="6" s="1"/>
  <c r="L831" i="6" s="1"/>
  <c r="L833" i="6" s="1"/>
  <c r="L835" i="6" s="1"/>
  <c r="L837" i="6" s="1"/>
  <c r="L839" i="6" s="1"/>
  <c r="L841" i="6" s="1"/>
  <c r="L843" i="6" s="1"/>
  <c r="L845" i="6" s="1"/>
  <c r="L847" i="6" s="1"/>
  <c r="L849" i="6" s="1"/>
  <c r="L851" i="6" s="1"/>
  <c r="L853" i="6" s="1"/>
  <c r="L855" i="6" s="1"/>
  <c r="L857" i="6" s="1"/>
  <c r="L859" i="6" s="1"/>
  <c r="L861" i="6" s="1"/>
  <c r="L863" i="6" s="1"/>
  <c r="L865" i="6" s="1"/>
  <c r="L867" i="6" s="1"/>
  <c r="L869" i="6" s="1"/>
  <c r="R804" i="6"/>
  <c r="R806" i="6" s="1"/>
  <c r="R808" i="6" s="1"/>
  <c r="R810" i="6" s="1"/>
  <c r="R812" i="6" s="1"/>
  <c r="R814" i="6" s="1"/>
  <c r="R816" i="6" s="1"/>
  <c r="R818" i="6" s="1"/>
  <c r="R820" i="6" s="1"/>
  <c r="R822" i="6" s="1"/>
  <c r="R824" i="6" s="1"/>
  <c r="R826" i="6" s="1"/>
  <c r="R828" i="6" s="1"/>
  <c r="R830" i="6" s="1"/>
  <c r="R832" i="6" s="1"/>
  <c r="R834" i="6" s="1"/>
  <c r="R836" i="6" s="1"/>
  <c r="R838" i="6" s="1"/>
  <c r="R840" i="6" s="1"/>
  <c r="R842" i="6" s="1"/>
  <c r="R844" i="6" s="1"/>
  <c r="R846" i="6" s="1"/>
  <c r="R848" i="6" s="1"/>
  <c r="R850" i="6" s="1"/>
  <c r="R852" i="6" s="1"/>
  <c r="R854" i="6" s="1"/>
  <c r="R856" i="6" s="1"/>
  <c r="R858" i="6" s="1"/>
  <c r="R860" i="6" s="1"/>
  <c r="R862" i="6" s="1"/>
  <c r="R864" i="6" s="1"/>
  <c r="R866" i="6" s="1"/>
  <c r="R868" i="6" s="1"/>
  <c r="R805" i="6"/>
  <c r="R807" i="6" s="1"/>
  <c r="R809" i="6" s="1"/>
  <c r="R811" i="6" s="1"/>
  <c r="R813" i="6" s="1"/>
  <c r="R815" i="6" s="1"/>
  <c r="R817" i="6" s="1"/>
  <c r="R819" i="6" s="1"/>
  <c r="R821" i="6" s="1"/>
  <c r="R823" i="6" s="1"/>
  <c r="R825" i="6" s="1"/>
  <c r="R827" i="6" s="1"/>
  <c r="R829" i="6" s="1"/>
  <c r="R831" i="6" s="1"/>
  <c r="R833" i="6" s="1"/>
  <c r="R835" i="6" s="1"/>
  <c r="R837" i="6" s="1"/>
  <c r="R839" i="6" s="1"/>
  <c r="R841" i="6" s="1"/>
  <c r="R843" i="6" s="1"/>
  <c r="R845" i="6" s="1"/>
  <c r="R847" i="6" s="1"/>
  <c r="R849" i="6" s="1"/>
  <c r="R851" i="6" s="1"/>
  <c r="R853" i="6" s="1"/>
  <c r="R855" i="6" s="1"/>
  <c r="R857" i="6" s="1"/>
  <c r="R859" i="6" s="1"/>
  <c r="R861" i="6" s="1"/>
  <c r="R863" i="6" s="1"/>
  <c r="R865" i="6" s="1"/>
  <c r="R867" i="6" s="1"/>
  <c r="R869"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I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835"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835" i="7"/>
  <c r="AD835" i="7"/>
  <c r="AB835" i="7"/>
  <c r="Y835" i="7"/>
  <c r="N835" i="7"/>
  <c r="E835"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840"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1024" i="5" s="1"/>
  <c r="BD1028" i="5" s="1"/>
  <c r="BD1032" i="5" s="1"/>
  <c r="BD1036" i="5" s="1"/>
  <c r="BD1040" i="5" s="1"/>
  <c r="BD1044" i="5" s="1"/>
  <c r="BD1048" i="5" s="1"/>
  <c r="BD1052" i="5" s="1"/>
  <c r="BD1056" i="5" s="1"/>
  <c r="BD1060" i="5" s="1"/>
  <c r="BD1064"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D1023" i="5" s="1"/>
  <c r="BD1027" i="5" s="1"/>
  <c r="BD1031" i="5" s="1"/>
  <c r="BD1035" i="5" s="1"/>
  <c r="BD1039" i="5" s="1"/>
  <c r="BD1043" i="5" s="1"/>
  <c r="BD1047" i="5" s="1"/>
  <c r="BD1051" i="5" s="1"/>
  <c r="BD1055" i="5" s="1"/>
  <c r="BD1059" i="5" s="1"/>
  <c r="BD1063"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BD1021" i="5" s="1"/>
  <c r="BD1025" i="5" s="1"/>
  <c r="BD1029" i="5" s="1"/>
  <c r="BD1033" i="5" s="1"/>
  <c r="BD1037" i="5" s="1"/>
  <c r="BD1041" i="5" s="1"/>
  <c r="BD1045" i="5" s="1"/>
  <c r="BD1049" i="5" s="1"/>
  <c r="BD1053" i="5" s="1"/>
  <c r="BD1057" i="5" s="1"/>
  <c r="BD1061"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D1022" i="5" s="1"/>
  <c r="BD1026" i="5" s="1"/>
  <c r="BD1030" i="5" s="1"/>
  <c r="BD1034" i="5" s="1"/>
  <c r="BD1038" i="5" s="1"/>
  <c r="BD1042" i="5" s="1"/>
  <c r="BD1046" i="5" s="1"/>
  <c r="BD1050" i="5" s="1"/>
  <c r="BD1054" i="5" s="1"/>
  <c r="BD1058" i="5" s="1"/>
  <c r="BD1062"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73"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26" i="6" s="1"/>
  <c r="S828" i="6" s="1"/>
  <c r="S830" i="6" s="1"/>
  <c r="S832" i="6" s="1"/>
  <c r="S834" i="6" s="1"/>
  <c r="S836" i="6" s="1"/>
  <c r="S838" i="6" s="1"/>
  <c r="S840" i="6" s="1"/>
  <c r="S842" i="6" s="1"/>
  <c r="S844" i="6" s="1"/>
  <c r="S846" i="6" s="1"/>
  <c r="S848" i="6" s="1"/>
  <c r="S850" i="6" s="1"/>
  <c r="S852" i="6" s="1"/>
  <c r="S854" i="6" s="1"/>
  <c r="S856" i="6" s="1"/>
  <c r="S858" i="6" s="1"/>
  <c r="S860" i="6" s="1"/>
  <c r="S862" i="6" s="1"/>
  <c r="S864" i="6" s="1"/>
  <c r="S866" i="6" s="1"/>
  <c r="S868" i="6" s="1"/>
  <c r="S805" i="6"/>
  <c r="S807" i="6" s="1"/>
  <c r="S809" i="6" s="1"/>
  <c r="S811" i="6" s="1"/>
  <c r="S813" i="6" s="1"/>
  <c r="S815" i="6" s="1"/>
  <c r="S817" i="6" s="1"/>
  <c r="S819" i="6" s="1"/>
  <c r="S821" i="6" s="1"/>
  <c r="S823" i="6" s="1"/>
  <c r="S825" i="6" s="1"/>
  <c r="S827" i="6" s="1"/>
  <c r="S829" i="6" s="1"/>
  <c r="S831" i="6" s="1"/>
  <c r="S833" i="6" s="1"/>
  <c r="S835" i="6" s="1"/>
  <c r="S837" i="6" s="1"/>
  <c r="S839" i="6" s="1"/>
  <c r="S841" i="6" s="1"/>
  <c r="S843" i="6" s="1"/>
  <c r="S845" i="6" s="1"/>
  <c r="S847" i="6" s="1"/>
  <c r="S849" i="6" s="1"/>
  <c r="S851" i="6" s="1"/>
  <c r="S853" i="6" s="1"/>
  <c r="S855" i="6" s="1"/>
  <c r="S857" i="6" s="1"/>
  <c r="S859" i="6" s="1"/>
  <c r="S861" i="6" s="1"/>
  <c r="S863" i="6" s="1"/>
  <c r="S865" i="6" s="1"/>
  <c r="S867" i="6" s="1"/>
  <c r="S869"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1024" i="5" s="1"/>
  <c r="BA1028" i="5" s="1"/>
  <c r="BA1032" i="5" s="1"/>
  <c r="BA1036" i="5" s="1"/>
  <c r="BA1040" i="5" s="1"/>
  <c r="BA1044" i="5" s="1"/>
  <c r="BA1048" i="5" s="1"/>
  <c r="BA1052" i="5" s="1"/>
  <c r="BA1056" i="5" s="1"/>
  <c r="BA1060" i="5" s="1"/>
  <c r="BA1064"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BA1023" i="5" s="1"/>
  <c r="BA1027" i="5" s="1"/>
  <c r="BA1031" i="5" s="1"/>
  <c r="BA1035" i="5" s="1"/>
  <c r="BA1039" i="5" s="1"/>
  <c r="BA1043" i="5" s="1"/>
  <c r="BA1047" i="5" s="1"/>
  <c r="BA1051" i="5" s="1"/>
  <c r="BA1055" i="5" s="1"/>
  <c r="BA1059" i="5" s="1"/>
  <c r="BA1063"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14" i="6" s="1"/>
  <c r="K816" i="6" s="1"/>
  <c r="K818" i="6" s="1"/>
  <c r="K820" i="6" s="1"/>
  <c r="K822" i="6" s="1"/>
  <c r="K824" i="6" s="1"/>
  <c r="K826" i="6" s="1"/>
  <c r="K828" i="6" s="1"/>
  <c r="K830" i="6" s="1"/>
  <c r="K832" i="6" s="1"/>
  <c r="K834" i="6" s="1"/>
  <c r="K836" i="6" s="1"/>
  <c r="K838" i="6" s="1"/>
  <c r="K840" i="6" s="1"/>
  <c r="K842" i="6" s="1"/>
  <c r="K844" i="6" s="1"/>
  <c r="K846" i="6" s="1"/>
  <c r="K848" i="6" s="1"/>
  <c r="K850" i="6" s="1"/>
  <c r="K852" i="6" s="1"/>
  <c r="K854" i="6" s="1"/>
  <c r="K856" i="6" s="1"/>
  <c r="K858" i="6" s="1"/>
  <c r="K860" i="6" s="1"/>
  <c r="K862" i="6" s="1"/>
  <c r="K864" i="6" s="1"/>
  <c r="K866" i="6" s="1"/>
  <c r="K868" i="6" s="1"/>
  <c r="K805" i="6"/>
  <c r="K807" i="6" s="1"/>
  <c r="K809" i="6" s="1"/>
  <c r="K811" i="6" s="1"/>
  <c r="K813" i="6" s="1"/>
  <c r="K815" i="6" s="1"/>
  <c r="K817" i="6" s="1"/>
  <c r="K819" i="6" s="1"/>
  <c r="K821" i="6" s="1"/>
  <c r="K823" i="6" s="1"/>
  <c r="K825" i="6" s="1"/>
  <c r="K827" i="6" s="1"/>
  <c r="K829" i="6" s="1"/>
  <c r="K831" i="6" s="1"/>
  <c r="K833" i="6" s="1"/>
  <c r="K835" i="6" s="1"/>
  <c r="K837" i="6" s="1"/>
  <c r="K839" i="6" s="1"/>
  <c r="K841" i="6" s="1"/>
  <c r="K843" i="6" s="1"/>
  <c r="K845" i="6" s="1"/>
  <c r="K847" i="6" s="1"/>
  <c r="K849" i="6" s="1"/>
  <c r="K851" i="6" s="1"/>
  <c r="K853" i="6" s="1"/>
  <c r="K855" i="6" s="1"/>
  <c r="K857" i="6" s="1"/>
  <c r="K859" i="6" s="1"/>
  <c r="K861" i="6" s="1"/>
  <c r="K863" i="6" s="1"/>
  <c r="K865" i="6" s="1"/>
  <c r="K867" i="6" s="1"/>
  <c r="K869" i="6" s="1"/>
  <c r="N804" i="6"/>
  <c r="N806" i="6" s="1"/>
  <c r="N808" i="6" s="1"/>
  <c r="N810" i="6" s="1"/>
  <c r="N812" i="6" s="1"/>
  <c r="N814" i="6" s="1"/>
  <c r="N816" i="6" s="1"/>
  <c r="N818" i="6" s="1"/>
  <c r="N820" i="6" s="1"/>
  <c r="N822" i="6" s="1"/>
  <c r="N824" i="6" s="1"/>
  <c r="N826" i="6" s="1"/>
  <c r="N828" i="6" s="1"/>
  <c r="N830" i="6" s="1"/>
  <c r="N832" i="6" s="1"/>
  <c r="N834" i="6" s="1"/>
  <c r="N836" i="6" s="1"/>
  <c r="N838" i="6" s="1"/>
  <c r="N840" i="6" s="1"/>
  <c r="N842" i="6" s="1"/>
  <c r="N844" i="6" s="1"/>
  <c r="N846" i="6" s="1"/>
  <c r="N848" i="6" s="1"/>
  <c r="N850" i="6" s="1"/>
  <c r="N852" i="6" s="1"/>
  <c r="N854" i="6" s="1"/>
  <c r="N856" i="6" s="1"/>
  <c r="N858" i="6" s="1"/>
  <c r="N860" i="6" s="1"/>
  <c r="N862" i="6" s="1"/>
  <c r="N864" i="6" s="1"/>
  <c r="N866" i="6" s="1"/>
  <c r="N868" i="6" s="1"/>
  <c r="N805" i="6"/>
  <c r="N807" i="6" s="1"/>
  <c r="N809" i="6" s="1"/>
  <c r="N811" i="6" s="1"/>
  <c r="N813" i="6" s="1"/>
  <c r="N815" i="6" s="1"/>
  <c r="N817" i="6" s="1"/>
  <c r="N819" i="6" s="1"/>
  <c r="N821" i="6" s="1"/>
  <c r="N823" i="6" s="1"/>
  <c r="N825" i="6" s="1"/>
  <c r="N827" i="6" s="1"/>
  <c r="N829" i="6" s="1"/>
  <c r="N831" i="6" s="1"/>
  <c r="N833" i="6" s="1"/>
  <c r="N835" i="6" s="1"/>
  <c r="N837" i="6" s="1"/>
  <c r="N839" i="6" s="1"/>
  <c r="N841" i="6" s="1"/>
  <c r="N843" i="6" s="1"/>
  <c r="N845" i="6" s="1"/>
  <c r="N847" i="6" s="1"/>
  <c r="N849" i="6" s="1"/>
  <c r="N851" i="6" s="1"/>
  <c r="N853" i="6" s="1"/>
  <c r="N855" i="6" s="1"/>
  <c r="N857" i="6" s="1"/>
  <c r="N859" i="6" s="1"/>
  <c r="N861" i="6" s="1"/>
  <c r="N863" i="6" s="1"/>
  <c r="N865" i="6" s="1"/>
  <c r="N867" i="6" s="1"/>
  <c r="N869" i="6" s="1"/>
  <c r="T804" i="6"/>
  <c r="T806" i="6" s="1"/>
  <c r="T808" i="6" s="1"/>
  <c r="T810" i="6" s="1"/>
  <c r="T812" i="6" s="1"/>
  <c r="T814" i="6" s="1"/>
  <c r="T816" i="6" s="1"/>
  <c r="T818" i="6" s="1"/>
  <c r="T820" i="6" s="1"/>
  <c r="T822" i="6" s="1"/>
  <c r="T824" i="6" s="1"/>
  <c r="T826" i="6" s="1"/>
  <c r="T828" i="6" s="1"/>
  <c r="T830" i="6" s="1"/>
  <c r="T832" i="6" s="1"/>
  <c r="T834" i="6" s="1"/>
  <c r="T836" i="6" s="1"/>
  <c r="T838" i="6" s="1"/>
  <c r="T840" i="6" s="1"/>
  <c r="T842" i="6" s="1"/>
  <c r="T844" i="6" s="1"/>
  <c r="T846" i="6" s="1"/>
  <c r="T848" i="6" s="1"/>
  <c r="T850" i="6" s="1"/>
  <c r="T852" i="6" s="1"/>
  <c r="T854" i="6" s="1"/>
  <c r="T856" i="6" s="1"/>
  <c r="T858" i="6" s="1"/>
  <c r="T860" i="6" s="1"/>
  <c r="T862" i="6" s="1"/>
  <c r="T864" i="6" s="1"/>
  <c r="T866" i="6" s="1"/>
  <c r="T868" i="6" s="1"/>
  <c r="T805" i="6"/>
  <c r="T807" i="6" s="1"/>
  <c r="T809" i="6" s="1"/>
  <c r="T811" i="6" s="1"/>
  <c r="T813" i="6" s="1"/>
  <c r="T815" i="6" s="1"/>
  <c r="T817" i="6" s="1"/>
  <c r="T819" i="6" s="1"/>
  <c r="T821" i="6" s="1"/>
  <c r="T823" i="6" s="1"/>
  <c r="T825" i="6" s="1"/>
  <c r="T827" i="6" s="1"/>
  <c r="T829" i="6" s="1"/>
  <c r="T831" i="6" s="1"/>
  <c r="T833" i="6" s="1"/>
  <c r="T835" i="6" s="1"/>
  <c r="T837" i="6" s="1"/>
  <c r="T839" i="6" s="1"/>
  <c r="T841" i="6" s="1"/>
  <c r="T843" i="6" s="1"/>
  <c r="T845" i="6" s="1"/>
  <c r="T847" i="6" s="1"/>
  <c r="T849" i="6" s="1"/>
  <c r="T851" i="6" s="1"/>
  <c r="T853" i="6" s="1"/>
  <c r="T855" i="6" s="1"/>
  <c r="T857" i="6" s="1"/>
  <c r="T859" i="6" s="1"/>
  <c r="T861" i="6" s="1"/>
  <c r="T863" i="6" s="1"/>
  <c r="T865" i="6" s="1"/>
  <c r="T867" i="6" s="1"/>
  <c r="T869"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A1021" i="5" s="1"/>
  <c r="BA1025" i="5" s="1"/>
  <c r="BA1029" i="5" s="1"/>
  <c r="BA1033" i="5" s="1"/>
  <c r="BA1037" i="5" s="1"/>
  <c r="BA1041" i="5" s="1"/>
  <c r="BA1045" i="5" s="1"/>
  <c r="BA1049" i="5" s="1"/>
  <c r="BA1053" i="5" s="1"/>
  <c r="BA1057" i="5" s="1"/>
  <c r="BA1061"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14" i="6" s="1"/>
  <c r="X816" i="6" s="1"/>
  <c r="X818" i="6" s="1"/>
  <c r="X820" i="6" s="1"/>
  <c r="X822" i="6" s="1"/>
  <c r="X824" i="6" s="1"/>
  <c r="X826" i="6" s="1"/>
  <c r="X828" i="6" s="1"/>
  <c r="X830" i="6" s="1"/>
  <c r="X832" i="6" s="1"/>
  <c r="X834" i="6" s="1"/>
  <c r="X836" i="6" s="1"/>
  <c r="X838" i="6" s="1"/>
  <c r="X840" i="6" s="1"/>
  <c r="X842" i="6" s="1"/>
  <c r="X844" i="6" s="1"/>
  <c r="X846" i="6" s="1"/>
  <c r="X848" i="6" s="1"/>
  <c r="X850" i="6" s="1"/>
  <c r="X852" i="6" s="1"/>
  <c r="X854" i="6" s="1"/>
  <c r="X856" i="6" s="1"/>
  <c r="X858" i="6" s="1"/>
  <c r="X860" i="6" s="1"/>
  <c r="X862" i="6" s="1"/>
  <c r="X864" i="6" s="1"/>
  <c r="X866" i="6" s="1"/>
  <c r="X868" i="6" s="1"/>
  <c r="X805" i="6"/>
  <c r="X807" i="6" s="1"/>
  <c r="X809" i="6" s="1"/>
  <c r="X811" i="6" s="1"/>
  <c r="X813" i="6" s="1"/>
  <c r="X815" i="6" s="1"/>
  <c r="X817" i="6" s="1"/>
  <c r="X819" i="6" s="1"/>
  <c r="X821" i="6" s="1"/>
  <c r="X823" i="6" s="1"/>
  <c r="X825" i="6" s="1"/>
  <c r="X827" i="6" s="1"/>
  <c r="X829" i="6" s="1"/>
  <c r="X831" i="6" s="1"/>
  <c r="X833" i="6" s="1"/>
  <c r="X835" i="6" s="1"/>
  <c r="X837" i="6" s="1"/>
  <c r="X839" i="6" s="1"/>
  <c r="X841" i="6" s="1"/>
  <c r="X843" i="6" s="1"/>
  <c r="X845" i="6" s="1"/>
  <c r="X847" i="6" s="1"/>
  <c r="X849" i="6" s="1"/>
  <c r="X851" i="6" s="1"/>
  <c r="X853" i="6" s="1"/>
  <c r="X855" i="6" s="1"/>
  <c r="X857" i="6" s="1"/>
  <c r="X859" i="6" s="1"/>
  <c r="X861" i="6" s="1"/>
  <c r="X863" i="6" s="1"/>
  <c r="X865" i="6" s="1"/>
  <c r="X867" i="6" s="1"/>
  <c r="X869"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BA1022" i="5" s="1"/>
  <c r="BA1026" i="5" s="1"/>
  <c r="BA1030" i="5" s="1"/>
  <c r="BA1034" i="5" s="1"/>
  <c r="BA1038" i="5" s="1"/>
  <c r="BA1042" i="5" s="1"/>
  <c r="BA1046" i="5" s="1"/>
  <c r="BA1050" i="5" s="1"/>
  <c r="BA1054" i="5" s="1"/>
  <c r="BA1058" i="5" s="1"/>
  <c r="BA1062"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14" i="6" s="1"/>
  <c r="Z816" i="6" s="1"/>
  <c r="Z818" i="6" s="1"/>
  <c r="Z820" i="6" s="1"/>
  <c r="Z822" i="6" s="1"/>
  <c r="Z824" i="6" s="1"/>
  <c r="Z826" i="6" s="1"/>
  <c r="Z828" i="6" s="1"/>
  <c r="Z830" i="6" s="1"/>
  <c r="Z832" i="6" s="1"/>
  <c r="Z834" i="6" s="1"/>
  <c r="Z836" i="6" s="1"/>
  <c r="Z838" i="6" s="1"/>
  <c r="Z840" i="6" s="1"/>
  <c r="Z842" i="6" s="1"/>
  <c r="Z844" i="6" s="1"/>
  <c r="Z846" i="6" s="1"/>
  <c r="Z848" i="6" s="1"/>
  <c r="Z850" i="6" s="1"/>
  <c r="Z852" i="6" s="1"/>
  <c r="Z854" i="6" s="1"/>
  <c r="Z856" i="6" s="1"/>
  <c r="Z858" i="6" s="1"/>
  <c r="Z860" i="6" s="1"/>
  <c r="Z862" i="6" s="1"/>
  <c r="Z864" i="6" s="1"/>
  <c r="Z866" i="6" s="1"/>
  <c r="Z868" i="6" s="1"/>
  <c r="Z805" i="6"/>
  <c r="Z807" i="6" s="1"/>
  <c r="Z809" i="6" s="1"/>
  <c r="Z811" i="6" s="1"/>
  <c r="Z813" i="6" s="1"/>
  <c r="Z815" i="6" s="1"/>
  <c r="Z817" i="6" s="1"/>
  <c r="Z819" i="6" s="1"/>
  <c r="Z821" i="6" s="1"/>
  <c r="Z823" i="6" s="1"/>
  <c r="Z825" i="6" s="1"/>
  <c r="Z827" i="6" s="1"/>
  <c r="Z829" i="6" s="1"/>
  <c r="Z831" i="6" s="1"/>
  <c r="Z833" i="6" s="1"/>
  <c r="Z835" i="6" s="1"/>
  <c r="Z837" i="6" s="1"/>
  <c r="Z839" i="6" s="1"/>
  <c r="Z841" i="6" s="1"/>
  <c r="Z843" i="6" s="1"/>
  <c r="Z845" i="6" s="1"/>
  <c r="Z847" i="6" s="1"/>
  <c r="Z849" i="6" s="1"/>
  <c r="Z851" i="6" s="1"/>
  <c r="Z853" i="6" s="1"/>
  <c r="Z855" i="6" s="1"/>
  <c r="Z857" i="6" s="1"/>
  <c r="Z859" i="6" s="1"/>
  <c r="Z861" i="6" s="1"/>
  <c r="Z863" i="6" s="1"/>
  <c r="Z865" i="6" s="1"/>
  <c r="Z867" i="6" s="1"/>
  <c r="Z869"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71"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72"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AE1021" i="5" s="1"/>
  <c r="AE1022" i="5" s="1"/>
  <c r="AE1023" i="5" s="1"/>
  <c r="AE1024" i="5" s="1"/>
  <c r="AE1025" i="5" s="1"/>
  <c r="AE1026" i="5" s="1"/>
  <c r="AE1027" i="5" s="1"/>
  <c r="AE1028" i="5" s="1"/>
  <c r="AE1029" i="5" s="1"/>
  <c r="AE1030" i="5" s="1"/>
  <c r="AE1031" i="5" s="1"/>
  <c r="AE1032" i="5" s="1"/>
  <c r="AE1033" i="5" s="1"/>
  <c r="AE1034" i="5" s="1"/>
  <c r="AE1035" i="5" s="1"/>
  <c r="AE1036" i="5" s="1"/>
  <c r="AE1037" i="5" s="1"/>
  <c r="AE1038" i="5" s="1"/>
  <c r="AE1039" i="5" s="1"/>
  <c r="AE1040" i="5" s="1"/>
  <c r="AE1041" i="5" s="1"/>
  <c r="AE1042" i="5" s="1"/>
  <c r="AE1043" i="5" s="1"/>
  <c r="AE1044" i="5" s="1"/>
  <c r="AE1045" i="5" s="1"/>
  <c r="AE1046" i="5" s="1"/>
  <c r="AE1047" i="5" s="1"/>
  <c r="AE1048" i="5" s="1"/>
  <c r="AE1049" i="5" s="1"/>
  <c r="AE1050" i="5" s="1"/>
  <c r="AE1051" i="5" s="1"/>
  <c r="AE1052" i="5" s="1"/>
  <c r="AE1053" i="5" s="1"/>
  <c r="AE1054" i="5" s="1"/>
  <c r="AE1055" i="5" s="1"/>
  <c r="AE1056" i="5" s="1"/>
  <c r="AE1057" i="5" s="1"/>
  <c r="AE1058" i="5" s="1"/>
  <c r="AE1059" i="5" s="1"/>
  <c r="AE1060" i="5" s="1"/>
  <c r="AE1061" i="5" s="1"/>
  <c r="AE1062" i="5" s="1"/>
  <c r="AE1063" i="5" s="1"/>
  <c r="AE1064"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BC1022" i="5" s="1"/>
  <c r="BC1023" i="5" s="1"/>
  <c r="BC1024" i="5" s="1"/>
  <c r="BC1025" i="5" s="1"/>
  <c r="BC1026" i="5" s="1"/>
  <c r="BC1027" i="5" s="1"/>
  <c r="BC1028" i="5" s="1"/>
  <c r="BC1029" i="5" s="1"/>
  <c r="BC1030" i="5" s="1"/>
  <c r="BC1031" i="5" s="1"/>
  <c r="BC1032" i="5" s="1"/>
  <c r="BC1033" i="5" s="1"/>
  <c r="BC1034" i="5" s="1"/>
  <c r="BC1035" i="5" s="1"/>
  <c r="BC1036" i="5" s="1"/>
  <c r="BC1037" i="5" s="1"/>
  <c r="BC1038" i="5" s="1"/>
  <c r="BC1039" i="5" s="1"/>
  <c r="BC1040" i="5" s="1"/>
  <c r="BC1041" i="5" s="1"/>
  <c r="BC1042" i="5" s="1"/>
  <c r="BC1043" i="5" s="1"/>
  <c r="BC1044" i="5" s="1"/>
  <c r="BC1045" i="5" s="1"/>
  <c r="BC1046" i="5" s="1"/>
  <c r="BC1047" i="5" s="1"/>
  <c r="BC1048" i="5" s="1"/>
  <c r="BC1049" i="5" s="1"/>
  <c r="BC1050" i="5" s="1"/>
  <c r="BC1051" i="5" s="1"/>
  <c r="BC1052" i="5" s="1"/>
  <c r="BC1053" i="5" s="1"/>
  <c r="BC1054" i="5" s="1"/>
  <c r="BC1055" i="5" s="1"/>
  <c r="BC1056" i="5" s="1"/>
  <c r="BC1057" i="5" s="1"/>
  <c r="BC1058" i="5" s="1"/>
  <c r="BC1059" i="5" s="1"/>
  <c r="BC1060" i="5" s="1"/>
  <c r="BC1061" i="5" s="1"/>
  <c r="BC1062" i="5" s="1"/>
  <c r="BC1063" i="5" s="1"/>
  <c r="BC1064"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AZ1021" i="5" s="1"/>
  <c r="AZ1022" i="5" s="1"/>
  <c r="AZ1023" i="5" s="1"/>
  <c r="AZ1024" i="5" s="1"/>
  <c r="AZ1025" i="5" s="1"/>
  <c r="AZ1026" i="5" s="1"/>
  <c r="AZ1027" i="5" s="1"/>
  <c r="AZ1028" i="5" s="1"/>
  <c r="AZ1029" i="5" s="1"/>
  <c r="AZ1030" i="5" s="1"/>
  <c r="AZ1031" i="5" s="1"/>
  <c r="AZ1032" i="5" s="1"/>
  <c r="AZ1033" i="5" s="1"/>
  <c r="AZ1034" i="5" s="1"/>
  <c r="AZ1035" i="5" s="1"/>
  <c r="AZ1036" i="5" s="1"/>
  <c r="AZ1037" i="5" s="1"/>
  <c r="AZ1038" i="5" s="1"/>
  <c r="AZ1039" i="5" s="1"/>
  <c r="AZ1040" i="5" s="1"/>
  <c r="AZ1041" i="5" s="1"/>
  <c r="AZ1042" i="5" s="1"/>
  <c r="AZ1043" i="5" s="1"/>
  <c r="AZ1044" i="5" s="1"/>
  <c r="AZ1045" i="5" s="1"/>
  <c r="AZ1046" i="5" s="1"/>
  <c r="AZ1047" i="5" s="1"/>
  <c r="AZ1048" i="5" s="1"/>
  <c r="AZ1049" i="5" s="1"/>
  <c r="AZ1050" i="5" s="1"/>
  <c r="AZ1051" i="5" s="1"/>
  <c r="AZ1052" i="5" s="1"/>
  <c r="AZ1053" i="5" s="1"/>
  <c r="AZ1054" i="5" s="1"/>
  <c r="AZ1055" i="5" s="1"/>
  <c r="AZ1056" i="5" s="1"/>
  <c r="AZ1057" i="5" s="1"/>
  <c r="AZ1058" i="5" s="1"/>
  <c r="AZ1059" i="5" s="1"/>
  <c r="AZ1060" i="5" s="1"/>
  <c r="AZ1061" i="5" s="1"/>
  <c r="AZ1062" i="5" s="1"/>
  <c r="AZ1063" i="5" s="1"/>
  <c r="AZ1064"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H153" i="5"/>
  <c r="BF153" i="5"/>
  <c r="AA154" i="2"/>
  <c r="Z154" i="2"/>
  <c r="X154" i="2"/>
  <c r="W154" i="2"/>
  <c r="BK153" i="5" l="1"/>
  <c r="W79" i="6"/>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72"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H135" i="5"/>
  <c r="BF135" i="5"/>
  <c r="AA136" i="2"/>
  <c r="Z136" i="2"/>
  <c r="X136" i="2"/>
  <c r="W136" i="2"/>
  <c r="BK135" i="5" l="1"/>
  <c r="W101" i="6"/>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1024" i="5" s="1"/>
  <c r="BP1028" i="5" s="1"/>
  <c r="BP1032" i="5" s="1"/>
  <c r="BP1036" i="5" s="1"/>
  <c r="BP1040" i="5" s="1"/>
  <c r="BP1044" i="5" s="1"/>
  <c r="BP1048" i="5" s="1"/>
  <c r="BP1052" i="5" s="1"/>
  <c r="BP1056" i="5" s="1"/>
  <c r="BP1060" i="5" s="1"/>
  <c r="BP1064"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P1023" i="5" s="1"/>
  <c r="BP1027" i="5" s="1"/>
  <c r="BP1031" i="5" s="1"/>
  <c r="BP1035" i="5" s="1"/>
  <c r="BP1039" i="5" s="1"/>
  <c r="BP1043" i="5" s="1"/>
  <c r="BP1047" i="5" s="1"/>
  <c r="BP1051" i="5" s="1"/>
  <c r="BP1055" i="5" s="1"/>
  <c r="BP1059" i="5" s="1"/>
  <c r="BP1063"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1024" i="5" s="1"/>
  <c r="BO1028" i="5" s="1"/>
  <c r="BO1032" i="5" s="1"/>
  <c r="BO1036" i="5" s="1"/>
  <c r="BO1040" i="5" s="1"/>
  <c r="BO1044" i="5" s="1"/>
  <c r="BO1048" i="5" s="1"/>
  <c r="BO1052" i="5" s="1"/>
  <c r="BO1056" i="5" s="1"/>
  <c r="BO1060" i="5" s="1"/>
  <c r="BO1064"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BO1023" i="5" s="1"/>
  <c r="BO1027" i="5" s="1"/>
  <c r="BO1031" i="5" s="1"/>
  <c r="BO1035" i="5" s="1"/>
  <c r="BO1039" i="5" s="1"/>
  <c r="BO1043" i="5" s="1"/>
  <c r="BO1047" i="5" s="1"/>
  <c r="BO1051" i="5" s="1"/>
  <c r="BO1055" i="5" s="1"/>
  <c r="BO1059" i="5" s="1"/>
  <c r="BO1063"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BP1021" i="5" s="1"/>
  <c r="BP1025" i="5" s="1"/>
  <c r="BP1029" i="5" s="1"/>
  <c r="BP1033" i="5" s="1"/>
  <c r="BP1037" i="5" s="1"/>
  <c r="BP1041" i="5" s="1"/>
  <c r="BP1045" i="5" s="1"/>
  <c r="BP1049" i="5" s="1"/>
  <c r="BP1053" i="5" s="1"/>
  <c r="BP1057" i="5" s="1"/>
  <c r="BP106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O1021" i="5" s="1"/>
  <c r="BO1025" i="5" s="1"/>
  <c r="BO1029" i="5" s="1"/>
  <c r="BO1033" i="5" s="1"/>
  <c r="BO1037" i="5" s="1"/>
  <c r="BO1041" i="5" s="1"/>
  <c r="BO1045" i="5" s="1"/>
  <c r="BO1049" i="5" s="1"/>
  <c r="BO1053" i="5" s="1"/>
  <c r="BO1057" i="5" s="1"/>
  <c r="BO1061"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P1022" i="5" s="1"/>
  <c r="BP1026" i="5" s="1"/>
  <c r="BP1030" i="5" s="1"/>
  <c r="BP1034" i="5" s="1"/>
  <c r="BP1038" i="5" s="1"/>
  <c r="BP1042" i="5" s="1"/>
  <c r="BP1046" i="5" s="1"/>
  <c r="BP1050" i="5" s="1"/>
  <c r="BP1054" i="5" s="1"/>
  <c r="BP1058" i="5" s="1"/>
  <c r="BP1062"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BO1022" i="5" s="1"/>
  <c r="BO1026" i="5" s="1"/>
  <c r="BO1030" i="5" s="1"/>
  <c r="BO1034" i="5" s="1"/>
  <c r="BO1038" i="5" s="1"/>
  <c r="BO1042" i="5" s="1"/>
  <c r="BO1046" i="5" s="1"/>
  <c r="BO1050" i="5" s="1"/>
  <c r="BO1054" i="5" s="1"/>
  <c r="BO1058" i="5" s="1"/>
  <c r="BO1062"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O1023" i="2" s="1"/>
  <c r="O1024" i="2" s="1"/>
  <c r="O1025" i="2" s="1"/>
  <c r="O1026" i="2" s="1"/>
  <c r="O1027" i="2" s="1"/>
  <c r="O1028" i="2" s="1"/>
  <c r="O1029" i="2" s="1"/>
  <c r="O1030" i="2" s="1"/>
  <c r="O1031" i="2" s="1"/>
  <c r="O1032" i="2" s="1"/>
  <c r="O1033" i="2" s="1"/>
  <c r="O1034" i="2" s="1"/>
  <c r="O1035" i="2" s="1"/>
  <c r="O1036" i="2" s="1"/>
  <c r="O1037" i="2" s="1"/>
  <c r="O1038" i="2" s="1"/>
  <c r="O1039" i="2" s="1"/>
  <c r="O1040" i="2" s="1"/>
  <c r="O1041" i="2" s="1"/>
  <c r="O1042" i="2" s="1"/>
  <c r="O1043" i="2" s="1"/>
  <c r="O1044" i="2" s="1"/>
  <c r="O1045" i="2" s="1"/>
  <c r="O1046" i="2" s="1"/>
  <c r="O1047" i="2" s="1"/>
  <c r="O1048" i="2" s="1"/>
  <c r="O1049" i="2" s="1"/>
  <c r="O1050" i="2" s="1"/>
  <c r="O1051" i="2" s="1"/>
  <c r="O1052" i="2" s="1"/>
  <c r="O1053" i="2" s="1"/>
  <c r="O1054" i="2" s="1"/>
  <c r="O1055" i="2" s="1"/>
  <c r="O1056" i="2" s="1"/>
  <c r="O1057" i="2" s="1"/>
  <c r="O1058" i="2" s="1"/>
  <c r="O1059" i="2" s="1"/>
  <c r="O1060" i="2" s="1"/>
  <c r="O1061" i="2" s="1"/>
  <c r="O1062" i="2" s="1"/>
  <c r="O1063" i="2" s="1"/>
  <c r="O1064"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K1023" i="2" s="1"/>
  <c r="K1024" i="2" s="1"/>
  <c r="K1025" i="2" s="1"/>
  <c r="K1026" i="2" s="1"/>
  <c r="K1027" i="2" s="1"/>
  <c r="K1028" i="2" s="1"/>
  <c r="K1029" i="2" s="1"/>
  <c r="K1030" i="2" s="1"/>
  <c r="K1031" i="2" s="1"/>
  <c r="K1032" i="2" s="1"/>
  <c r="K1033" i="2" s="1"/>
  <c r="K1034" i="2" s="1"/>
  <c r="K1035" i="2" s="1"/>
  <c r="K1036" i="2" s="1"/>
  <c r="K1037" i="2" s="1"/>
  <c r="K1038" i="2" s="1"/>
  <c r="K1039" i="2" s="1"/>
  <c r="K1040" i="2" s="1"/>
  <c r="K1041" i="2" s="1"/>
  <c r="K1042" i="2" s="1"/>
  <c r="K1043" i="2" s="1"/>
  <c r="K1044" i="2" s="1"/>
  <c r="K1045" i="2" s="1"/>
  <c r="K1046" i="2" s="1"/>
  <c r="K1047" i="2" s="1"/>
  <c r="K1048" i="2" s="1"/>
  <c r="K1049" i="2" s="1"/>
  <c r="K1050" i="2" s="1"/>
  <c r="K1051" i="2" s="1"/>
  <c r="K1052" i="2" s="1"/>
  <c r="K1053" i="2" s="1"/>
  <c r="K1054" i="2" s="1"/>
  <c r="K1055" i="2" s="1"/>
  <c r="K1056" i="2" s="1"/>
  <c r="K1057" i="2" s="1"/>
  <c r="K1058" i="2" s="1"/>
  <c r="K1059" i="2" s="1"/>
  <c r="K1060" i="2" s="1"/>
  <c r="K1061" i="2" s="1"/>
  <c r="K1062" i="2" s="1"/>
  <c r="K1063" i="2" s="1"/>
  <c r="K1064"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C1024" i="5" s="1"/>
  <c r="C1025" i="5" s="1"/>
  <c r="C1026" i="5" s="1"/>
  <c r="C1027" i="5" s="1"/>
  <c r="C1028" i="5" s="1"/>
  <c r="C1029"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BI1029" i="5" l="1"/>
  <c r="BG1029" i="5" s="1"/>
  <c r="C1030" i="5"/>
  <c r="C1031" i="5" s="1"/>
  <c r="C1032" i="5" s="1"/>
  <c r="C1033" i="5" s="1"/>
  <c r="C1034" i="5" s="1"/>
  <c r="C1035" i="5" s="1"/>
  <c r="C1036" i="5" s="1"/>
  <c r="C1037" i="5" s="1"/>
  <c r="C1038" i="5" s="1"/>
  <c r="C1039" i="5" s="1"/>
  <c r="C1040" i="5" s="1"/>
  <c r="C1041" i="5" s="1"/>
  <c r="C1042" i="5" s="1"/>
  <c r="C1043" i="5" s="1"/>
  <c r="C1044" i="5" s="1"/>
  <c r="C1045" i="5" s="1"/>
  <c r="C1046" i="5" s="1"/>
  <c r="C1047" i="5" s="1"/>
  <c r="C1048" i="5" s="1"/>
  <c r="C1049" i="5" s="1"/>
  <c r="C1050" i="5" s="1"/>
  <c r="C1051" i="5" s="1"/>
  <c r="C1052" i="5" s="1"/>
  <c r="D1029" i="5"/>
  <c r="D1028" i="5"/>
  <c r="BI1028" i="5"/>
  <c r="BG1028" i="5" s="1"/>
  <c r="D1027" i="5"/>
  <c r="BI1027" i="5"/>
  <c r="BG1027" i="5" s="1"/>
  <c r="D1026" i="5"/>
  <c r="BI1026" i="5"/>
  <c r="BG1026" i="5" s="1"/>
  <c r="D1025" i="5"/>
  <c r="BI1025" i="5"/>
  <c r="BG1025" i="5" s="1"/>
  <c r="D1024" i="5"/>
  <c r="BI1024" i="5"/>
  <c r="BG1024" i="5" s="1"/>
  <c r="D1023" i="5"/>
  <c r="BI1023" i="5"/>
  <c r="BG1023" i="5" s="1"/>
  <c r="D1022" i="5"/>
  <c r="BI1022" i="5"/>
  <c r="BG1022" i="5" s="1"/>
  <c r="D1021" i="5"/>
  <c r="BI1021" i="5"/>
  <c r="BG1021" i="5" s="1"/>
  <c r="D1020" i="5"/>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1052" i="5" l="1"/>
  <c r="C1053" i="5"/>
  <c r="C1054" i="5" s="1"/>
  <c r="C1055" i="5" s="1"/>
  <c r="C1056" i="5" s="1"/>
  <c r="C1057" i="5" s="1"/>
  <c r="C1058" i="5" s="1"/>
  <c r="C1059" i="5" s="1"/>
  <c r="C1060" i="5" s="1"/>
  <c r="C1061" i="5" s="1"/>
  <c r="C1062" i="5" s="1"/>
  <c r="C1063" i="5" s="1"/>
  <c r="C1064" i="5" s="1"/>
  <c r="BI1052" i="5"/>
  <c r="BG1052" i="5" s="1"/>
  <c r="D1051" i="5"/>
  <c r="BI1051" i="5"/>
  <c r="BG1051" i="5" s="1"/>
  <c r="D1050" i="5"/>
  <c r="BI1050" i="5"/>
  <c r="BG1050" i="5" s="1"/>
  <c r="D1049" i="5"/>
  <c r="BI1049" i="5"/>
  <c r="BG1049" i="5" s="1"/>
  <c r="D1048" i="5"/>
  <c r="BI1048" i="5"/>
  <c r="BG1048" i="5" s="1"/>
  <c r="D1047" i="5"/>
  <c r="BI1047" i="5"/>
  <c r="BG1047" i="5" s="1"/>
  <c r="D1046" i="5"/>
  <c r="BI1046" i="5"/>
  <c r="BG1046" i="5" s="1"/>
  <c r="D1045" i="5"/>
  <c r="BI1045" i="5"/>
  <c r="BG1045" i="5" s="1"/>
  <c r="D1044" i="5"/>
  <c r="BI1044" i="5"/>
  <c r="BG1044" i="5" s="1"/>
  <c r="D1043" i="5"/>
  <c r="BI1043" i="5"/>
  <c r="BG1043" i="5" s="1"/>
  <c r="D1042" i="5"/>
  <c r="BI1042" i="5"/>
  <c r="BG1042" i="5" s="1"/>
  <c r="D1041" i="5"/>
  <c r="BI1041" i="5"/>
  <c r="BG1041" i="5" s="1"/>
  <c r="D1040" i="5"/>
  <c r="BI1040" i="5"/>
  <c r="BG1040" i="5" s="1"/>
  <c r="D1039" i="5"/>
  <c r="BI1039" i="5"/>
  <c r="BG1039" i="5" s="1"/>
  <c r="D1038" i="5"/>
  <c r="BI1038" i="5"/>
  <c r="BG1038" i="5" s="1"/>
  <c r="D1037" i="5"/>
  <c r="BI1037" i="5"/>
  <c r="BG1037" i="5" s="1"/>
  <c r="BI1036" i="5"/>
  <c r="BG1036" i="5" s="1"/>
  <c r="D1036" i="5"/>
  <c r="D1035" i="5"/>
  <c r="BI1035" i="5"/>
  <c r="BG1035" i="5" s="1"/>
  <c r="D1034" i="5"/>
  <c r="BI1034" i="5"/>
  <c r="BG1034" i="5" s="1"/>
  <c r="D1033" i="5"/>
  <c r="BI1033" i="5"/>
  <c r="BG1033" i="5" s="1"/>
  <c r="D1032" i="5"/>
  <c r="BI1032" i="5"/>
  <c r="BG1032" i="5" s="1"/>
  <c r="D1031" i="5"/>
  <c r="BI1031" i="5"/>
  <c r="BG1031" i="5" s="1"/>
  <c r="BI1030" i="5"/>
  <c r="BG1030" i="5" s="1"/>
  <c r="D1030" i="5"/>
  <c r="W419" i="6"/>
  <c r="I420" i="6"/>
  <c r="D462" i="5"/>
  <c r="BI462" i="5"/>
  <c r="BG462" i="5" s="1"/>
  <c r="D461" i="5"/>
  <c r="BI461" i="5"/>
  <c r="BG461" i="5" s="1"/>
  <c r="BI460" i="5"/>
  <c r="BG460" i="5" s="1"/>
  <c r="D460" i="5"/>
  <c r="D459" i="5"/>
  <c r="BI459" i="5"/>
  <c r="BG459" i="5" s="1"/>
  <c r="D458" i="5"/>
  <c r="BI458" i="5"/>
  <c r="BG458" i="5" s="1"/>
  <c r="H308" i="2"/>
  <c r="Y307" i="2"/>
  <c r="M279" i="2"/>
  <c r="AB278" i="2"/>
  <c r="I278" i="2"/>
  <c r="D1064" i="5" l="1"/>
  <c r="BI1064" i="5"/>
  <c r="BG1064" i="5" s="1"/>
  <c r="D1063" i="5"/>
  <c r="BI1063" i="5"/>
  <c r="BG1063" i="5" s="1"/>
  <c r="D1062" i="5"/>
  <c r="BI1062" i="5"/>
  <c r="BG1062" i="5" s="1"/>
  <c r="D1061" i="5"/>
  <c r="BI1061" i="5"/>
  <c r="BG1061" i="5" s="1"/>
  <c r="D1060" i="5"/>
  <c r="BI1060" i="5"/>
  <c r="BG1060" i="5" s="1"/>
  <c r="D1059" i="5"/>
  <c r="BI1059" i="5"/>
  <c r="BG1059" i="5" s="1"/>
  <c r="D1058" i="5"/>
  <c r="BI1058" i="5"/>
  <c r="BG1058" i="5" s="1"/>
  <c r="D1057" i="5"/>
  <c r="BI1057" i="5"/>
  <c r="BG1057" i="5" s="1"/>
  <c r="D1056" i="5"/>
  <c r="BI1056" i="5"/>
  <c r="BG1056" i="5" s="1"/>
  <c r="D1055" i="5"/>
  <c r="BI1055" i="5"/>
  <c r="BG1055" i="5" s="1"/>
  <c r="D1054" i="5"/>
  <c r="BI1054" i="5"/>
  <c r="BG1054" i="5" s="1"/>
  <c r="D1053" i="5"/>
  <c r="BI1053" i="5"/>
  <c r="BG1053" i="5" s="1"/>
  <c r="W420" i="6"/>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835" i="7"/>
  <c r="T835" i="7"/>
  <c r="R835" i="7"/>
  <c r="Z835" i="7"/>
  <c r="AC835"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835" i="7"/>
  <c r="AK371" i="7"/>
  <c r="S835" i="7"/>
  <c r="B371" i="7"/>
  <c r="AL371" i="7" s="1"/>
  <c r="U835"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835" i="7"/>
  <c r="K835" i="7"/>
  <c r="AK392" i="7"/>
  <c r="I835"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H1022" i="2" s="1"/>
  <c r="H1023" i="2" s="1"/>
  <c r="H1024" i="2" s="1"/>
  <c r="H1025" i="2" s="1"/>
  <c r="H1026" i="2" s="1"/>
  <c r="H1027" i="2" s="1"/>
  <c r="H1028" i="2" s="1"/>
  <c r="H1029"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9" i="2" l="1"/>
  <c r="H1030" i="2"/>
  <c r="Y1028" i="2"/>
  <c r="Y1027" i="2"/>
  <c r="Y1026" i="2"/>
  <c r="Y1025" i="2"/>
  <c r="Y1024" i="2"/>
  <c r="Y1023" i="2"/>
  <c r="Y1022" i="2"/>
  <c r="Y1021" i="2"/>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Y1030" i="2" l="1"/>
  <c r="H1031" i="2"/>
  <c r="AB852" i="2"/>
  <c r="M853" i="2"/>
  <c r="M854" i="2" s="1"/>
  <c r="M855" i="2" s="1"/>
  <c r="M856" i="2" s="1"/>
  <c r="M857" i="2" s="1"/>
  <c r="M858" i="2" s="1"/>
  <c r="M859" i="2" s="1"/>
  <c r="M860" i="2" s="1"/>
  <c r="M861" i="2" s="1"/>
  <c r="W560" i="6"/>
  <c r="I561" i="6"/>
  <c r="H1032" i="2" l="1"/>
  <c r="Y1031" i="2"/>
  <c r="AB861" i="2"/>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Y1032" i="2" l="1"/>
  <c r="H1033" i="2"/>
  <c r="H1034" i="2" s="1"/>
  <c r="AB870" i="2"/>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H1035" i="2" l="1"/>
  <c r="H1036" i="2" s="1"/>
  <c r="H1037" i="2" s="1"/>
  <c r="H1038" i="2" s="1"/>
  <c r="H1039" i="2" s="1"/>
  <c r="H1040" i="2" s="1"/>
  <c r="H1041" i="2" s="1"/>
  <c r="H1042" i="2" s="1"/>
  <c r="H1043" i="2" s="1"/>
  <c r="H1044" i="2" s="1"/>
  <c r="H1045" i="2" s="1"/>
  <c r="H1046" i="2" s="1"/>
  <c r="H1047" i="2" s="1"/>
  <c r="H1048" i="2" s="1"/>
  <c r="H1049" i="2" s="1"/>
  <c r="H1050" i="2" s="1"/>
  <c r="H1051" i="2" s="1"/>
  <c r="Y1034" i="2"/>
  <c r="Y1033" i="2"/>
  <c r="AB878" i="2"/>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H1052" i="2" l="1"/>
  <c r="H1053" i="2" s="1"/>
  <c r="H1054" i="2" s="1"/>
  <c r="H1055" i="2" s="1"/>
  <c r="H1056" i="2" s="1"/>
  <c r="H1057" i="2" s="1"/>
  <c r="H1058" i="2" s="1"/>
  <c r="H1059" i="2" s="1"/>
  <c r="H1060" i="2" s="1"/>
  <c r="H1061" i="2" s="1"/>
  <c r="H1062" i="2" s="1"/>
  <c r="H1063" i="2" s="1"/>
  <c r="H1064" i="2" s="1"/>
  <c r="Y1051" i="2"/>
  <c r="Y1050" i="2"/>
  <c r="Y1049" i="2"/>
  <c r="Y1048" i="2"/>
  <c r="Y1047" i="2"/>
  <c r="Y1046" i="2"/>
  <c r="Y1045" i="2"/>
  <c r="Y1044" i="2"/>
  <c r="Y1043" i="2"/>
  <c r="Y1042" i="2"/>
  <c r="Y1041" i="2"/>
  <c r="Y1040" i="2"/>
  <c r="Y1039" i="2"/>
  <c r="Y1038" i="2"/>
  <c r="Y1037" i="2"/>
  <c r="Y1036" i="2"/>
  <c r="Y1035" i="2"/>
  <c r="AB893" i="2"/>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Y1064" i="2" l="1"/>
  <c r="Y1063" i="2"/>
  <c r="Y1062" i="2"/>
  <c r="Y1061" i="2"/>
  <c r="Y1060" i="2"/>
  <c r="Y1059" i="2"/>
  <c r="Y1058" i="2"/>
  <c r="Y1057" i="2"/>
  <c r="Y1056" i="2"/>
  <c r="Y1055" i="2"/>
  <c r="Y1054" i="2"/>
  <c r="Y1053" i="2"/>
  <c r="Y1052" i="2"/>
  <c r="AB897" i="2"/>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835" i="7"/>
  <c r="AK536" i="7"/>
  <c r="H835" i="7"/>
  <c r="AJ536" i="7"/>
  <c r="B536" i="7"/>
  <c r="AL536" i="7" s="1"/>
  <c r="L835"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I1010" i="2" s="1"/>
  <c r="AB1009"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M1022" i="2" s="1"/>
  <c r="M1023" i="2" s="1"/>
  <c r="M1024" i="2" s="1"/>
  <c r="M1025" i="2" s="1"/>
  <c r="M1026" i="2" s="1"/>
  <c r="M1027" i="2" s="1"/>
  <c r="M1028" i="2" s="1"/>
  <c r="M1029" i="2" s="1"/>
  <c r="M1030" i="2" s="1"/>
  <c r="I1016" i="2"/>
  <c r="AB1015" i="2"/>
  <c r="I1015" i="2"/>
  <c r="AB1014" i="2"/>
  <c r="I1014" i="2"/>
  <c r="AB1013" i="2"/>
  <c r="I1013" i="2"/>
  <c r="AB1012" i="2"/>
  <c r="I1012" i="2"/>
  <c r="AB1011" i="2"/>
  <c r="I1011" i="2"/>
  <c r="W580" i="6"/>
  <c r="I581" i="6"/>
  <c r="M1031" i="2" l="1"/>
  <c r="AB1030" i="2"/>
  <c r="I1030" i="2"/>
  <c r="I1029" i="2"/>
  <c r="AB1029" i="2"/>
  <c r="AB1028" i="2"/>
  <c r="I1028" i="2"/>
  <c r="AB1027" i="2"/>
  <c r="I1027" i="2"/>
  <c r="AB1026" i="2"/>
  <c r="I1026" i="2"/>
  <c r="AB1025" i="2"/>
  <c r="I1025" i="2"/>
  <c r="AB1024" i="2"/>
  <c r="I1024" i="2"/>
  <c r="AB1023" i="2"/>
  <c r="I1023" i="2"/>
  <c r="AB1022" i="2"/>
  <c r="I1022" i="2"/>
  <c r="AB1021" i="2"/>
  <c r="I1021" i="2"/>
  <c r="AB1020" i="2"/>
  <c r="I1020" i="2"/>
  <c r="AB1019" i="2"/>
  <c r="I1019" i="2"/>
  <c r="AB1018" i="2"/>
  <c r="I1018" i="2"/>
  <c r="AB1017" i="2"/>
  <c r="I1017" i="2"/>
  <c r="W581" i="6"/>
  <c r="I582" i="6"/>
  <c r="AB1031" i="2" l="1"/>
  <c r="M1032" i="2"/>
  <c r="I1031" i="2"/>
  <c r="W582" i="6"/>
  <c r="I583" i="6"/>
  <c r="AB1032" i="2" l="1"/>
  <c r="M1033" i="2"/>
  <c r="M1034" i="2" s="1"/>
  <c r="I1032" i="2"/>
  <c r="W583" i="6"/>
  <c r="I584" i="6"/>
  <c r="M1035" i="2" l="1"/>
  <c r="M1036" i="2" s="1"/>
  <c r="M1037" i="2" s="1"/>
  <c r="M1038" i="2" s="1"/>
  <c r="M1039" i="2" s="1"/>
  <c r="M1040" i="2" s="1"/>
  <c r="M1041" i="2" s="1"/>
  <c r="M1042" i="2" s="1"/>
  <c r="M1043" i="2" s="1"/>
  <c r="M1044" i="2" s="1"/>
  <c r="M1045" i="2" s="1"/>
  <c r="M1046" i="2" s="1"/>
  <c r="M1047" i="2" s="1"/>
  <c r="M1048" i="2" s="1"/>
  <c r="M1049" i="2" s="1"/>
  <c r="M1050" i="2" s="1"/>
  <c r="M1051" i="2" s="1"/>
  <c r="I1034" i="2"/>
  <c r="AB1034" i="2"/>
  <c r="AB1033" i="2"/>
  <c r="I1033" i="2"/>
  <c r="W584" i="6"/>
  <c r="I585" i="6"/>
  <c r="AB1051" i="2" l="1"/>
  <c r="M1052" i="2"/>
  <c r="M1053" i="2" s="1"/>
  <c r="M1054" i="2" s="1"/>
  <c r="M1055" i="2" s="1"/>
  <c r="M1056" i="2" s="1"/>
  <c r="M1057" i="2" s="1"/>
  <c r="M1058" i="2" s="1"/>
  <c r="M1059" i="2" s="1"/>
  <c r="M1060" i="2" s="1"/>
  <c r="M1061" i="2" s="1"/>
  <c r="M1062" i="2" s="1"/>
  <c r="M1063" i="2" s="1"/>
  <c r="M1064" i="2" s="1"/>
  <c r="I1051" i="2"/>
  <c r="AB1050" i="2"/>
  <c r="I1050" i="2"/>
  <c r="AB1049" i="2"/>
  <c r="I1049" i="2"/>
  <c r="AB1048" i="2"/>
  <c r="I1048" i="2"/>
  <c r="AB1047" i="2"/>
  <c r="I1047" i="2"/>
  <c r="AB1046" i="2"/>
  <c r="I1046" i="2"/>
  <c r="AB1045" i="2"/>
  <c r="I1045" i="2"/>
  <c r="AB1044" i="2"/>
  <c r="I1044" i="2"/>
  <c r="AB1043" i="2"/>
  <c r="I1043" i="2"/>
  <c r="AB1042" i="2"/>
  <c r="I1042" i="2"/>
  <c r="AB1041" i="2"/>
  <c r="I1041" i="2"/>
  <c r="AB1040" i="2"/>
  <c r="I1040" i="2"/>
  <c r="AB1039" i="2"/>
  <c r="I1039" i="2"/>
  <c r="AB1038" i="2"/>
  <c r="I1038" i="2"/>
  <c r="AB1037" i="2"/>
  <c r="I1037" i="2"/>
  <c r="AB1036" i="2"/>
  <c r="I1036" i="2"/>
  <c r="AB1035" i="2"/>
  <c r="I1035" i="2"/>
  <c r="W585" i="6"/>
  <c r="I586" i="6"/>
  <c r="AB1064" i="2" l="1"/>
  <c r="I1064" i="2"/>
  <c r="AB1063" i="2"/>
  <c r="I1063" i="2"/>
  <c r="AB1062" i="2"/>
  <c r="I1062" i="2"/>
  <c r="AB1061" i="2"/>
  <c r="I1061" i="2"/>
  <c r="AB1060" i="2"/>
  <c r="I1060" i="2"/>
  <c r="AB1059" i="2"/>
  <c r="I1059" i="2"/>
  <c r="AB1058" i="2"/>
  <c r="I1058" i="2"/>
  <c r="AB1057" i="2"/>
  <c r="I1057" i="2"/>
  <c r="AB1056" i="2"/>
  <c r="I1056" i="2"/>
  <c r="AB1055" i="2"/>
  <c r="I1055" i="2"/>
  <c r="AB1054" i="2"/>
  <c r="I1054" i="2"/>
  <c r="AB1053" i="2"/>
  <c r="I1053" i="2"/>
  <c r="AB1052" i="2"/>
  <c r="I1052" i="2"/>
  <c r="W586" i="6"/>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835" i="7"/>
  <c r="B573" i="7"/>
  <c r="AL573" i="7" s="1"/>
  <c r="AK573" i="7"/>
  <c r="B835"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06" i="6"/>
  <c r="I808" i="6"/>
  <c r="W811" i="6" l="1"/>
  <c r="I813" i="6"/>
  <c r="W808" i="6"/>
  <c r="I810" i="6"/>
  <c r="W813" i="6" l="1"/>
  <c r="I815" i="6"/>
  <c r="W810" i="6"/>
  <c r="I812" i="6"/>
  <c r="W815" i="6" l="1"/>
  <c r="I817" i="6"/>
  <c r="W812" i="6"/>
  <c r="I814" i="6"/>
  <c r="W817" i="6" l="1"/>
  <c r="I819" i="6"/>
  <c r="W814" i="6"/>
  <c r="I816" i="6"/>
  <c r="W819" i="6" l="1"/>
  <c r="I821" i="6"/>
  <c r="W816" i="6"/>
  <c r="I818" i="6"/>
  <c r="W821" i="6" l="1"/>
  <c r="I823" i="6"/>
  <c r="W818" i="6"/>
  <c r="I820" i="6"/>
  <c r="W823" i="6" l="1"/>
  <c r="I825" i="6"/>
  <c r="W820" i="6"/>
  <c r="I822" i="6"/>
  <c r="W825" i="6" l="1"/>
  <c r="I827" i="6"/>
  <c r="W822" i="6"/>
  <c r="I824" i="6"/>
  <c r="W827" i="6" l="1"/>
  <c r="I829" i="6"/>
  <c r="W824" i="6"/>
  <c r="I826" i="6"/>
  <c r="W829" i="6" l="1"/>
  <c r="I831" i="6"/>
  <c r="W826" i="6"/>
  <c r="I828" i="6"/>
  <c r="W831" i="6" l="1"/>
  <c r="I833" i="6"/>
  <c r="W828" i="6"/>
  <c r="I830" i="6"/>
  <c r="W833" i="6" l="1"/>
  <c r="I835" i="6"/>
  <c r="W830" i="6"/>
  <c r="I832" i="6"/>
  <c r="W835" i="6" l="1"/>
  <c r="I837" i="6"/>
  <c r="W832" i="6"/>
  <c r="I834" i="6"/>
  <c r="W837" i="6" l="1"/>
  <c r="I839" i="6"/>
  <c r="W834" i="6"/>
  <c r="I836" i="6"/>
  <c r="W839" i="6" l="1"/>
  <c r="I841" i="6"/>
  <c r="W836" i="6"/>
  <c r="I838" i="6"/>
  <c r="W841" i="6" l="1"/>
  <c r="I843" i="6"/>
  <c r="W838" i="6"/>
  <c r="I840" i="6"/>
  <c r="W843" i="6" l="1"/>
  <c r="I845" i="6"/>
  <c r="W840" i="6"/>
  <c r="I842" i="6"/>
  <c r="W845" i="6" l="1"/>
  <c r="I847" i="6"/>
  <c r="W842" i="6"/>
  <c r="I844" i="6"/>
  <c r="W847" i="6" l="1"/>
  <c r="I849" i="6"/>
  <c r="W844" i="6"/>
  <c r="I846" i="6"/>
  <c r="W849" i="6" l="1"/>
  <c r="I851" i="6"/>
  <c r="W846" i="6"/>
  <c r="I848" i="6"/>
  <c r="W851" i="6" l="1"/>
  <c r="I853" i="6"/>
  <c r="W848" i="6"/>
  <c r="I850" i="6"/>
  <c r="W853" i="6" l="1"/>
  <c r="I855" i="6"/>
  <c r="W850" i="6"/>
  <c r="I852" i="6"/>
  <c r="W855" i="6" l="1"/>
  <c r="I857" i="6"/>
  <c r="W852" i="6"/>
  <c r="I854" i="6"/>
  <c r="W857" i="6" l="1"/>
  <c r="I859" i="6"/>
  <c r="W854" i="6"/>
  <c r="I856" i="6"/>
  <c r="W859" i="6" l="1"/>
  <c r="I861" i="6"/>
  <c r="W856" i="6"/>
  <c r="I858" i="6"/>
  <c r="W861" i="6" l="1"/>
  <c r="I863" i="6"/>
  <c r="W858" i="6"/>
  <c r="I860" i="6"/>
  <c r="W863" i="6" l="1"/>
  <c r="I865" i="6"/>
  <c r="W860" i="6"/>
  <c r="I862" i="6"/>
  <c r="W865" i="6" l="1"/>
  <c r="I867" i="6"/>
  <c r="W862" i="6"/>
  <c r="I864" i="6"/>
  <c r="W867" i="6" l="1"/>
  <c r="I869" i="6"/>
  <c r="W869" i="6" s="1"/>
  <c r="W864" i="6"/>
  <c r="I866" i="6"/>
  <c r="W866" i="6" l="1"/>
  <c r="I868" i="6"/>
  <c r="W868" i="6" s="1"/>
</calcChain>
</file>

<file path=xl/sharedStrings.xml><?xml version="1.0" encoding="utf-8"?>
<sst xmlns="http://schemas.openxmlformats.org/spreadsheetml/2006/main" count="1420" uniqueCount="980">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</sst>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12" xfId="0" applyBorder="1" applyAlignment="1">
      <alignment horizontal="center" vertical="center"/>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国家衛健委発表に基づく感染状況!$AE$374:$AE$1069</c:f>
              <c:numCache>
                <c:formatCode>m"月"d"日"</c:formatCode>
                <c:ptCount val="696"/>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numCache>
            </c:numRef>
          </c:cat>
          <c:val>
            <c:numRef>
              <c:f>国家衛健委発表に基づく感染状況!$AF$374:$AF$1069</c:f>
              <c:numCache>
                <c:formatCode>#,##0_);[Red]\(#,##0\)</c:formatCode>
                <c:ptCount val="696"/>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2204</c:v>
                </c:pt>
                <c:pt idx="688">
                  <c:v>2277</c:v>
                </c:pt>
                <c:pt idx="689">
                  <c:v>2145</c:v>
                </c:pt>
                <c:pt idx="690">
                  <c:v>2641</c:v>
                </c:pt>
                <c:pt idx="691">
                  <c:v>3927</c:v>
                </c:pt>
                <c:pt idx="692">
                  <c:v>3041</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香港マカオ台湾の患者・海外輸入症例・無症状病原体保有者!$CN$189:$CN$1069</c:f>
              <c:numCache>
                <c:formatCode>m"月"d"日"</c:formatCode>
                <c:ptCount val="88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numCache>
            </c:numRef>
          </c:cat>
          <c:val>
            <c:numRef>
              <c:f>香港マカオ台湾の患者・海外輸入症例・無症状病原体保有者!$CO$189:$CO$1069</c:f>
              <c:numCache>
                <c:formatCode>General</c:formatCode>
                <c:ptCount val="88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省市別輸入症例数変化!$C$2:$C$832</c:f>
              <c:numCache>
                <c:formatCode>m"月"d"日"</c:formatCode>
                <c:ptCount val="83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numCache>
            </c:numRef>
          </c:cat>
          <c:val>
            <c:numRef>
              <c:f>省市別輸入症例数変化!$D$2:$D$832</c:f>
              <c:numCache>
                <c:formatCode>General</c:formatCode>
                <c:ptCount val="831"/>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pt idx="783">
                  <c:v>2</c:v>
                </c:pt>
                <c:pt idx="784">
                  <c:v>7</c:v>
                </c:pt>
                <c:pt idx="786">
                  <c:v>1</c:v>
                </c:pt>
                <c:pt idx="787">
                  <c:v>7</c:v>
                </c:pt>
                <c:pt idx="788">
                  <c:v>1</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pt idx="822">
                  <c:v>5</c:v>
                </c:pt>
                <c:pt idx="823">
                  <c:v>5</c:v>
                </c:pt>
                <c:pt idx="824">
                  <c:v>5</c:v>
                </c:pt>
                <c:pt idx="825">
                  <c:v>4</c:v>
                </c:pt>
                <c:pt idx="826">
                  <c:v>9</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省市別輸入症例数変化!$C$2:$C$832</c:f>
              <c:numCache>
                <c:formatCode>m"月"d"日"</c:formatCode>
                <c:ptCount val="83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numCache>
            </c:numRef>
          </c:cat>
          <c:val>
            <c:numRef>
              <c:f>省市別輸入症例数変化!$E$2:$E$832</c:f>
              <c:numCache>
                <c:formatCode>General</c:formatCode>
                <c:ptCount val="831"/>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pt idx="783">
                  <c:v>17</c:v>
                </c:pt>
                <c:pt idx="784">
                  <c:v>15</c:v>
                </c:pt>
                <c:pt idx="785">
                  <c:v>24</c:v>
                </c:pt>
                <c:pt idx="786">
                  <c:v>18</c:v>
                </c:pt>
                <c:pt idx="787">
                  <c:v>18</c:v>
                </c:pt>
                <c:pt idx="788">
                  <c:v>11</c:v>
                </c:pt>
                <c:pt idx="789">
                  <c:v>12</c:v>
                </c:pt>
                <c:pt idx="790">
                  <c:v>14</c:v>
                </c:pt>
                <c:pt idx="791">
                  <c:v>25</c:v>
                </c:pt>
                <c:pt idx="792">
                  <c:v>17</c:v>
                </c:pt>
                <c:pt idx="793">
                  <c:v>9</c:v>
                </c:pt>
                <c:pt idx="794">
                  <c:v>19</c:v>
                </c:pt>
                <c:pt idx="795">
                  <c:v>12</c:v>
                </c:pt>
                <c:pt idx="796">
                  <c:v>6</c:v>
                </c:pt>
                <c:pt idx="797">
                  <c:v>5</c:v>
                </c:pt>
                <c:pt idx="798">
                  <c:v>11</c:v>
                </c:pt>
                <c:pt idx="799">
                  <c:v>14</c:v>
                </c:pt>
                <c:pt idx="800">
                  <c:v>14</c:v>
                </c:pt>
                <c:pt idx="801">
                  <c:v>8</c:v>
                </c:pt>
                <c:pt idx="802">
                  <c:v>7</c:v>
                </c:pt>
                <c:pt idx="803">
                  <c:v>10</c:v>
                </c:pt>
                <c:pt idx="804">
                  <c:v>12</c:v>
                </c:pt>
                <c:pt idx="805">
                  <c:v>13</c:v>
                </c:pt>
                <c:pt idx="806">
                  <c:v>9</c:v>
                </c:pt>
                <c:pt idx="807">
                  <c:v>21</c:v>
                </c:pt>
                <c:pt idx="808">
                  <c:v>10</c:v>
                </c:pt>
                <c:pt idx="809">
                  <c:v>12</c:v>
                </c:pt>
                <c:pt idx="810">
                  <c:v>16</c:v>
                </c:pt>
                <c:pt idx="811">
                  <c:v>14</c:v>
                </c:pt>
                <c:pt idx="812">
                  <c:v>23</c:v>
                </c:pt>
                <c:pt idx="813">
                  <c:v>9</c:v>
                </c:pt>
                <c:pt idx="814">
                  <c:v>15</c:v>
                </c:pt>
                <c:pt idx="815">
                  <c:v>19</c:v>
                </c:pt>
                <c:pt idx="816">
                  <c:v>19</c:v>
                </c:pt>
                <c:pt idx="817">
                  <c:v>24</c:v>
                </c:pt>
                <c:pt idx="818">
                  <c:v>10</c:v>
                </c:pt>
                <c:pt idx="819">
                  <c:v>20</c:v>
                </c:pt>
                <c:pt idx="820">
                  <c:v>13</c:v>
                </c:pt>
                <c:pt idx="821">
                  <c:v>21</c:v>
                </c:pt>
                <c:pt idx="822">
                  <c:v>38</c:v>
                </c:pt>
                <c:pt idx="823">
                  <c:v>35</c:v>
                </c:pt>
                <c:pt idx="824">
                  <c:v>23</c:v>
                </c:pt>
                <c:pt idx="825">
                  <c:v>19</c:v>
                </c:pt>
                <c:pt idx="826">
                  <c:v>23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省市別輸入症例数変化!$C$2:$C$832</c:f>
              <c:numCache>
                <c:formatCode>m"月"d"日"</c:formatCode>
                <c:ptCount val="83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numCache>
            </c:numRef>
          </c:cat>
          <c:val>
            <c:numRef>
              <c:f>省市別輸入症例数変化!$F$2:$F$832</c:f>
              <c:numCache>
                <c:formatCode>General</c:formatCode>
                <c:ptCount val="831"/>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pt idx="783">
                  <c:v>1</c:v>
                </c:pt>
                <c:pt idx="784">
                  <c:v>4</c:v>
                </c:pt>
                <c:pt idx="785">
                  <c:v>5</c:v>
                </c:pt>
                <c:pt idx="786">
                  <c:v>8</c:v>
                </c:pt>
                <c:pt idx="787">
                  <c:v>6</c:v>
                </c:pt>
                <c:pt idx="788">
                  <c:v>4</c:v>
                </c:pt>
                <c:pt idx="789">
                  <c:v>7</c:v>
                </c:pt>
                <c:pt idx="790">
                  <c:v>7</c:v>
                </c:pt>
                <c:pt idx="791">
                  <c:v>7</c:v>
                </c:pt>
                <c:pt idx="792">
                  <c:v>3</c:v>
                </c:pt>
                <c:pt idx="793">
                  <c:v>3</c:v>
                </c:pt>
                <c:pt idx="794">
                  <c:v>3</c:v>
                </c:pt>
                <c:pt idx="795">
                  <c:v>4</c:v>
                </c:pt>
                <c:pt idx="796">
                  <c:v>1</c:v>
                </c:pt>
                <c:pt idx="797">
                  <c:v>2</c:v>
                </c:pt>
                <c:pt idx="798">
                  <c:v>7</c:v>
                </c:pt>
                <c:pt idx="799">
                  <c:v>7</c:v>
                </c:pt>
                <c:pt idx="800">
                  <c:v>3</c:v>
                </c:pt>
                <c:pt idx="801">
                  <c:v>5</c:v>
                </c:pt>
                <c:pt idx="802">
                  <c:v>4</c:v>
                </c:pt>
                <c:pt idx="803">
                  <c:v>7</c:v>
                </c:pt>
                <c:pt idx="804">
                  <c:v>1</c:v>
                </c:pt>
                <c:pt idx="805">
                  <c:v>7</c:v>
                </c:pt>
                <c:pt idx="806">
                  <c:v>8</c:v>
                </c:pt>
                <c:pt idx="807">
                  <c:v>3</c:v>
                </c:pt>
                <c:pt idx="808">
                  <c:v>3</c:v>
                </c:pt>
                <c:pt idx="809">
                  <c:v>8</c:v>
                </c:pt>
                <c:pt idx="810">
                  <c:v>3</c:v>
                </c:pt>
                <c:pt idx="811">
                  <c:v>2</c:v>
                </c:pt>
                <c:pt idx="812">
                  <c:v>7</c:v>
                </c:pt>
                <c:pt idx="813">
                  <c:v>5</c:v>
                </c:pt>
                <c:pt idx="815">
                  <c:v>3</c:v>
                </c:pt>
                <c:pt idx="816">
                  <c:v>3</c:v>
                </c:pt>
                <c:pt idx="817">
                  <c:v>3</c:v>
                </c:pt>
                <c:pt idx="818">
                  <c:v>14</c:v>
                </c:pt>
                <c:pt idx="819">
                  <c:v>3</c:v>
                </c:pt>
                <c:pt idx="820">
                  <c:v>5</c:v>
                </c:pt>
                <c:pt idx="821">
                  <c:v>2</c:v>
                </c:pt>
                <c:pt idx="822">
                  <c:v>2</c:v>
                </c:pt>
                <c:pt idx="823">
                  <c:v>3</c:v>
                </c:pt>
                <c:pt idx="824">
                  <c:v>3</c:v>
                </c:pt>
                <c:pt idx="825">
                  <c:v>6</c:v>
                </c:pt>
                <c:pt idx="826">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省市別輸入症例数変化!$C$2:$C$832</c:f>
              <c:numCache>
                <c:formatCode>m"月"d"日"</c:formatCode>
                <c:ptCount val="83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numCache>
            </c:numRef>
          </c:cat>
          <c:val>
            <c:numRef>
              <c:f>省市別輸入症例数変化!$G$2:$G$832</c:f>
              <c:numCache>
                <c:formatCode>General</c:formatCode>
                <c:ptCount val="831"/>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pt idx="794">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省市別輸入症例数変化!$C$2:$C$832</c:f>
              <c:numCache>
                <c:formatCode>m"月"d"日"</c:formatCode>
                <c:ptCount val="83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numCache>
            </c:numRef>
          </c:cat>
          <c:val>
            <c:numRef>
              <c:f>省市別輸入症例数変化!$H$2:$H$832</c:f>
              <c:numCache>
                <c:formatCode>General</c:formatCode>
                <c:ptCount val="831"/>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pt idx="785">
                  <c:v>1</c:v>
                </c:pt>
                <c:pt idx="786">
                  <c:v>1</c:v>
                </c:pt>
                <c:pt idx="787">
                  <c:v>3</c:v>
                </c:pt>
                <c:pt idx="788">
                  <c:v>3</c:v>
                </c:pt>
                <c:pt idx="790">
                  <c:v>1</c:v>
                </c:pt>
                <c:pt idx="791">
                  <c:v>2</c:v>
                </c:pt>
                <c:pt idx="792">
                  <c:v>1</c:v>
                </c:pt>
                <c:pt idx="793">
                  <c:v>1</c:v>
                </c:pt>
                <c:pt idx="795">
                  <c:v>1</c:v>
                </c:pt>
                <c:pt idx="796">
                  <c:v>3</c:v>
                </c:pt>
                <c:pt idx="798">
                  <c:v>4</c:v>
                </c:pt>
                <c:pt idx="799">
                  <c:v>1</c:v>
                </c:pt>
                <c:pt idx="800">
                  <c:v>2</c:v>
                </c:pt>
                <c:pt idx="801">
                  <c:v>1</c:v>
                </c:pt>
                <c:pt idx="802">
                  <c:v>1</c:v>
                </c:pt>
                <c:pt idx="803">
                  <c:v>2</c:v>
                </c:pt>
                <c:pt idx="804">
                  <c:v>2</c:v>
                </c:pt>
                <c:pt idx="805">
                  <c:v>2</c:v>
                </c:pt>
                <c:pt idx="806">
                  <c:v>3</c:v>
                </c:pt>
                <c:pt idx="808">
                  <c:v>1</c:v>
                </c:pt>
                <c:pt idx="810">
                  <c:v>3</c:v>
                </c:pt>
                <c:pt idx="811">
                  <c:v>2</c:v>
                </c:pt>
                <c:pt idx="812">
                  <c:v>1</c:v>
                </c:pt>
                <c:pt idx="813">
                  <c:v>2</c:v>
                </c:pt>
                <c:pt idx="815">
                  <c:v>1</c:v>
                </c:pt>
                <c:pt idx="816">
                  <c:v>2</c:v>
                </c:pt>
                <c:pt idx="818">
                  <c:v>6</c:v>
                </c:pt>
                <c:pt idx="820">
                  <c:v>2</c:v>
                </c:pt>
                <c:pt idx="821">
                  <c:v>1</c:v>
                </c:pt>
                <c:pt idx="822">
                  <c:v>1</c:v>
                </c:pt>
                <c:pt idx="823">
                  <c:v>6</c:v>
                </c:pt>
                <c:pt idx="824">
                  <c:v>11</c:v>
                </c:pt>
                <c:pt idx="825">
                  <c:v>4</c:v>
                </c:pt>
                <c:pt idx="826">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省市別輸入症例数変化!$C$2:$C$832</c:f>
              <c:numCache>
                <c:formatCode>m"月"d"日"</c:formatCode>
                <c:ptCount val="83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numCache>
            </c:numRef>
          </c:cat>
          <c:val>
            <c:numRef>
              <c:f>省市別輸入症例数変化!$I$2:$I$832</c:f>
              <c:numCache>
                <c:formatCode>General</c:formatCode>
                <c:ptCount val="831"/>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pt idx="783">
                  <c:v>17</c:v>
                </c:pt>
                <c:pt idx="784">
                  <c:v>22</c:v>
                </c:pt>
                <c:pt idx="785">
                  <c:v>21</c:v>
                </c:pt>
                <c:pt idx="786">
                  <c:v>22</c:v>
                </c:pt>
                <c:pt idx="787">
                  <c:v>8</c:v>
                </c:pt>
                <c:pt idx="788">
                  <c:v>13</c:v>
                </c:pt>
                <c:pt idx="789">
                  <c:v>16</c:v>
                </c:pt>
                <c:pt idx="790">
                  <c:v>12</c:v>
                </c:pt>
                <c:pt idx="791">
                  <c:v>12</c:v>
                </c:pt>
                <c:pt idx="792">
                  <c:v>16</c:v>
                </c:pt>
                <c:pt idx="793">
                  <c:v>11</c:v>
                </c:pt>
                <c:pt idx="794">
                  <c:v>11</c:v>
                </c:pt>
                <c:pt idx="795">
                  <c:v>13</c:v>
                </c:pt>
                <c:pt idx="796">
                  <c:v>8</c:v>
                </c:pt>
                <c:pt idx="797">
                  <c:v>16</c:v>
                </c:pt>
                <c:pt idx="798">
                  <c:v>13</c:v>
                </c:pt>
                <c:pt idx="799">
                  <c:v>13</c:v>
                </c:pt>
                <c:pt idx="800">
                  <c:v>14</c:v>
                </c:pt>
                <c:pt idx="801">
                  <c:v>11</c:v>
                </c:pt>
                <c:pt idx="802">
                  <c:v>13</c:v>
                </c:pt>
                <c:pt idx="803">
                  <c:v>18</c:v>
                </c:pt>
                <c:pt idx="804">
                  <c:v>20</c:v>
                </c:pt>
                <c:pt idx="805">
                  <c:v>15</c:v>
                </c:pt>
                <c:pt idx="806">
                  <c:v>18</c:v>
                </c:pt>
                <c:pt idx="807">
                  <c:v>20</c:v>
                </c:pt>
                <c:pt idx="808">
                  <c:v>6</c:v>
                </c:pt>
                <c:pt idx="809">
                  <c:v>12</c:v>
                </c:pt>
                <c:pt idx="810">
                  <c:v>12</c:v>
                </c:pt>
                <c:pt idx="811">
                  <c:v>16</c:v>
                </c:pt>
                <c:pt idx="812">
                  <c:v>18</c:v>
                </c:pt>
                <c:pt idx="813">
                  <c:v>13</c:v>
                </c:pt>
                <c:pt idx="814">
                  <c:v>15</c:v>
                </c:pt>
                <c:pt idx="815">
                  <c:v>14</c:v>
                </c:pt>
                <c:pt idx="816">
                  <c:v>4</c:v>
                </c:pt>
                <c:pt idx="817">
                  <c:v>12</c:v>
                </c:pt>
                <c:pt idx="818">
                  <c:v>10</c:v>
                </c:pt>
                <c:pt idx="819">
                  <c:v>52</c:v>
                </c:pt>
                <c:pt idx="820">
                  <c:v>27</c:v>
                </c:pt>
                <c:pt idx="821">
                  <c:v>11</c:v>
                </c:pt>
                <c:pt idx="822">
                  <c:v>15</c:v>
                </c:pt>
                <c:pt idx="823">
                  <c:v>12</c:v>
                </c:pt>
                <c:pt idx="824">
                  <c:v>12</c:v>
                </c:pt>
                <c:pt idx="825">
                  <c:v>7</c:v>
                </c:pt>
                <c:pt idx="826">
                  <c:v>10</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省市別輸入症例数変化!$C$2:$C$832</c:f>
              <c:numCache>
                <c:formatCode>m"月"d"日"</c:formatCode>
                <c:ptCount val="83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numCache>
            </c:numRef>
          </c:cat>
          <c:val>
            <c:numRef>
              <c:f>省市別輸入症例数変化!$J$2:$J$832</c:f>
              <c:numCache>
                <c:formatCode>0_);[Red]\(0\)</c:formatCode>
                <c:ptCount val="831"/>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pt idx="783">
                  <c:v>13</c:v>
                </c:pt>
                <c:pt idx="784">
                  <c:v>16</c:v>
                </c:pt>
                <c:pt idx="785">
                  <c:v>19</c:v>
                </c:pt>
                <c:pt idx="786">
                  <c:v>20</c:v>
                </c:pt>
                <c:pt idx="787">
                  <c:v>21</c:v>
                </c:pt>
                <c:pt idx="788">
                  <c:v>10</c:v>
                </c:pt>
                <c:pt idx="789">
                  <c:v>8</c:v>
                </c:pt>
                <c:pt idx="790">
                  <c:v>11</c:v>
                </c:pt>
                <c:pt idx="791">
                  <c:v>8</c:v>
                </c:pt>
                <c:pt idx="792">
                  <c:v>16</c:v>
                </c:pt>
                <c:pt idx="793">
                  <c:v>23</c:v>
                </c:pt>
                <c:pt idx="794">
                  <c:v>12</c:v>
                </c:pt>
                <c:pt idx="795">
                  <c:v>9</c:v>
                </c:pt>
                <c:pt idx="796">
                  <c:v>17</c:v>
                </c:pt>
                <c:pt idx="797">
                  <c:v>10</c:v>
                </c:pt>
                <c:pt idx="798">
                  <c:v>9</c:v>
                </c:pt>
                <c:pt idx="799">
                  <c:v>13</c:v>
                </c:pt>
                <c:pt idx="800">
                  <c:v>14</c:v>
                </c:pt>
                <c:pt idx="801">
                  <c:v>13</c:v>
                </c:pt>
                <c:pt idx="802">
                  <c:v>21</c:v>
                </c:pt>
                <c:pt idx="803">
                  <c:v>11</c:v>
                </c:pt>
                <c:pt idx="804">
                  <c:v>13</c:v>
                </c:pt>
                <c:pt idx="805">
                  <c:v>14</c:v>
                </c:pt>
                <c:pt idx="806">
                  <c:v>17</c:v>
                </c:pt>
                <c:pt idx="807">
                  <c:v>15</c:v>
                </c:pt>
                <c:pt idx="808">
                  <c:v>12</c:v>
                </c:pt>
                <c:pt idx="809">
                  <c:v>12</c:v>
                </c:pt>
                <c:pt idx="810">
                  <c:v>15</c:v>
                </c:pt>
                <c:pt idx="811">
                  <c:v>15</c:v>
                </c:pt>
                <c:pt idx="812">
                  <c:v>8</c:v>
                </c:pt>
                <c:pt idx="813">
                  <c:v>20</c:v>
                </c:pt>
                <c:pt idx="814">
                  <c:v>4</c:v>
                </c:pt>
                <c:pt idx="815">
                  <c:v>7</c:v>
                </c:pt>
                <c:pt idx="816">
                  <c:v>10</c:v>
                </c:pt>
                <c:pt idx="817">
                  <c:v>14</c:v>
                </c:pt>
                <c:pt idx="818">
                  <c:v>14</c:v>
                </c:pt>
                <c:pt idx="819">
                  <c:v>8</c:v>
                </c:pt>
                <c:pt idx="820">
                  <c:v>28</c:v>
                </c:pt>
                <c:pt idx="821">
                  <c:v>23</c:v>
                </c:pt>
                <c:pt idx="822">
                  <c:v>27</c:v>
                </c:pt>
                <c:pt idx="823">
                  <c:v>19</c:v>
                </c:pt>
                <c:pt idx="824">
                  <c:v>24</c:v>
                </c:pt>
                <c:pt idx="825">
                  <c:v>43</c:v>
                </c:pt>
                <c:pt idx="826">
                  <c:v>18</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香港マカオ台湾の患者・海外輸入症例・無症状病原体保有者!$AX$169:$AX$1069</c:f>
              <c:numCache>
                <c:formatCode>m"月"d"日"</c:formatCode>
                <c:ptCount val="90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numCache>
            </c:numRef>
          </c:cat>
          <c:val>
            <c:numRef>
              <c:f>香港マカオ台湾の患者・海外輸入症例・無症状病原体保有者!$AY$169:$AY$1069</c:f>
              <c:numCache>
                <c:formatCode>General</c:formatCode>
                <c:ptCount val="901"/>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pt idx="853">
                  <c:v>12</c:v>
                </c:pt>
                <c:pt idx="854">
                  <c:v>16</c:v>
                </c:pt>
                <c:pt idx="855">
                  <c:v>14</c:v>
                </c:pt>
                <c:pt idx="856">
                  <c:v>17</c:v>
                </c:pt>
                <c:pt idx="857">
                  <c:v>13</c:v>
                </c:pt>
                <c:pt idx="858">
                  <c:v>14</c:v>
                </c:pt>
                <c:pt idx="859">
                  <c:v>34</c:v>
                </c:pt>
                <c:pt idx="860">
                  <c:v>14</c:v>
                </c:pt>
                <c:pt idx="861">
                  <c:v>15</c:v>
                </c:pt>
                <c:pt idx="862">
                  <c:v>18</c:v>
                </c:pt>
                <c:pt idx="863">
                  <c:v>7</c:v>
                </c:pt>
                <c:pt idx="864">
                  <c:v>8</c:v>
                </c:pt>
                <c:pt idx="865">
                  <c:v>18</c:v>
                </c:pt>
                <c:pt idx="866">
                  <c:v>19</c:v>
                </c:pt>
                <c:pt idx="867">
                  <c:v>12</c:v>
                </c:pt>
                <c:pt idx="868">
                  <c:v>6</c:v>
                </c:pt>
                <c:pt idx="869">
                  <c:v>20</c:v>
                </c:pt>
                <c:pt idx="870">
                  <c:v>12</c:v>
                </c:pt>
                <c:pt idx="871">
                  <c:v>16</c:v>
                </c:pt>
                <c:pt idx="872">
                  <c:v>21</c:v>
                </c:pt>
                <c:pt idx="873">
                  <c:v>28</c:v>
                </c:pt>
                <c:pt idx="874">
                  <c:v>28</c:v>
                </c:pt>
                <c:pt idx="875">
                  <c:v>32</c:v>
                </c:pt>
                <c:pt idx="876">
                  <c:v>37</c:v>
                </c:pt>
                <c:pt idx="877">
                  <c:v>43</c:v>
                </c:pt>
                <c:pt idx="878">
                  <c:v>41</c:v>
                </c:pt>
                <c:pt idx="879">
                  <c:v>31</c:v>
                </c:pt>
                <c:pt idx="880">
                  <c:v>32</c:v>
                </c:pt>
                <c:pt idx="881">
                  <c:v>34</c:v>
                </c:pt>
                <c:pt idx="882">
                  <c:v>64</c:v>
                </c:pt>
                <c:pt idx="883">
                  <c:v>68</c:v>
                </c:pt>
                <c:pt idx="884">
                  <c:v>161</c:v>
                </c:pt>
                <c:pt idx="885">
                  <c:v>237</c:v>
                </c:pt>
                <c:pt idx="886">
                  <c:v>303</c:v>
                </c:pt>
                <c:pt idx="887">
                  <c:v>197</c:v>
                </c:pt>
                <c:pt idx="888">
                  <c:v>172</c:v>
                </c:pt>
                <c:pt idx="889">
                  <c:v>100</c:v>
                </c:pt>
                <c:pt idx="890">
                  <c:v>79</c:v>
                </c:pt>
                <c:pt idx="891">
                  <c:v>69</c:v>
                </c:pt>
                <c:pt idx="892">
                  <c:v>154</c:v>
                </c:pt>
                <c:pt idx="893">
                  <c:v>274</c:v>
                </c:pt>
                <c:pt idx="894">
                  <c:v>388</c:v>
                </c:pt>
                <c:pt idx="895">
                  <c:v>509</c:v>
                </c:pt>
                <c:pt idx="896">
                  <c:v>424</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香港マカオ台湾の患者・海外輸入症例・無症状病原体保有者!$AX$169:$AX$1069</c:f>
              <c:numCache>
                <c:formatCode>m"月"d"日"</c:formatCode>
                <c:ptCount val="90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numCache>
            </c:numRef>
          </c:cat>
          <c:val>
            <c:numRef>
              <c:f>香港マカオ台湾の患者・海外輸入症例・無症状病原体保有者!$BB$169:$BB$1069</c:f>
              <c:numCache>
                <c:formatCode>General</c:formatCode>
                <c:ptCount val="901"/>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1</c:v>
                </c:pt>
                <c:pt idx="869">
                  <c:v>0</c:v>
                </c:pt>
                <c:pt idx="870">
                  <c:v>0</c:v>
                </c:pt>
                <c:pt idx="871">
                  <c:v>1</c:v>
                </c:pt>
                <c:pt idx="872">
                  <c:v>0</c:v>
                </c:pt>
                <c:pt idx="873">
                  <c:v>0</c:v>
                </c:pt>
                <c:pt idx="874">
                  <c:v>0</c:v>
                </c:pt>
                <c:pt idx="875">
                  <c:v>0</c:v>
                </c:pt>
                <c:pt idx="876">
                  <c:v>0</c:v>
                </c:pt>
                <c:pt idx="877">
                  <c:v>1</c:v>
                </c:pt>
                <c:pt idx="878">
                  <c:v>1</c:v>
                </c:pt>
                <c:pt idx="879">
                  <c:v>0</c:v>
                </c:pt>
                <c:pt idx="880">
                  <c:v>1</c:v>
                </c:pt>
                <c:pt idx="881">
                  <c:v>0</c:v>
                </c:pt>
                <c:pt idx="882">
                  <c:v>1</c:v>
                </c:pt>
                <c:pt idx="883">
                  <c:v>0</c:v>
                </c:pt>
                <c:pt idx="884">
                  <c:v>4</c:v>
                </c:pt>
                <c:pt idx="885">
                  <c:v>5</c:v>
                </c:pt>
                <c:pt idx="886">
                  <c:v>6</c:v>
                </c:pt>
                <c:pt idx="887">
                  <c:v>1</c:v>
                </c:pt>
                <c:pt idx="888">
                  <c:v>0</c:v>
                </c:pt>
                <c:pt idx="889">
                  <c:v>2</c:v>
                </c:pt>
                <c:pt idx="890">
                  <c:v>4</c:v>
                </c:pt>
                <c:pt idx="891">
                  <c:v>5</c:v>
                </c:pt>
                <c:pt idx="892">
                  <c:v>2</c:v>
                </c:pt>
                <c:pt idx="893">
                  <c:v>5</c:v>
                </c:pt>
                <c:pt idx="894">
                  <c:v>45</c:v>
                </c:pt>
                <c:pt idx="895">
                  <c:v>64</c:v>
                </c:pt>
                <c:pt idx="896">
                  <c:v>329</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香港マカオ台湾の患者・海外輸入症例・無症状病原体保有者!$AX$169:$AX$1069</c:f>
              <c:numCache>
                <c:formatCode>m"月"d"日"</c:formatCode>
                <c:ptCount val="90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numCache>
            </c:numRef>
          </c:cat>
          <c:val>
            <c:numRef>
              <c:f>香港マカオ台湾の患者・海外輸入症例・無症状病原体保有者!$AZ$169:$AZ$1069</c:f>
              <c:numCache>
                <c:formatCode>General</c:formatCode>
                <c:ptCount val="901"/>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pt idx="853">
                  <c:v>2751</c:v>
                </c:pt>
                <c:pt idx="854">
                  <c:v>2767</c:v>
                </c:pt>
                <c:pt idx="855">
                  <c:v>2781</c:v>
                </c:pt>
                <c:pt idx="856">
                  <c:v>2798</c:v>
                </c:pt>
                <c:pt idx="857">
                  <c:v>2811</c:v>
                </c:pt>
                <c:pt idx="858">
                  <c:v>2825</c:v>
                </c:pt>
                <c:pt idx="859">
                  <c:v>2859</c:v>
                </c:pt>
                <c:pt idx="860">
                  <c:v>2873</c:v>
                </c:pt>
                <c:pt idx="861">
                  <c:v>2888</c:v>
                </c:pt>
                <c:pt idx="862">
                  <c:v>2906</c:v>
                </c:pt>
                <c:pt idx="863">
                  <c:v>2913</c:v>
                </c:pt>
                <c:pt idx="864">
                  <c:v>2921</c:v>
                </c:pt>
                <c:pt idx="865">
                  <c:v>2939</c:v>
                </c:pt>
                <c:pt idx="866">
                  <c:v>2958</c:v>
                </c:pt>
                <c:pt idx="867">
                  <c:v>2970</c:v>
                </c:pt>
                <c:pt idx="868">
                  <c:v>2976</c:v>
                </c:pt>
                <c:pt idx="869">
                  <c:v>2996</c:v>
                </c:pt>
                <c:pt idx="870">
                  <c:v>3008</c:v>
                </c:pt>
                <c:pt idx="871">
                  <c:v>3024</c:v>
                </c:pt>
                <c:pt idx="872">
                  <c:v>3045</c:v>
                </c:pt>
                <c:pt idx="873">
                  <c:v>3073</c:v>
                </c:pt>
                <c:pt idx="874">
                  <c:v>3101</c:v>
                </c:pt>
                <c:pt idx="875">
                  <c:v>3133</c:v>
                </c:pt>
                <c:pt idx="876">
                  <c:v>3170</c:v>
                </c:pt>
                <c:pt idx="877">
                  <c:v>3213</c:v>
                </c:pt>
                <c:pt idx="878">
                  <c:v>3254</c:v>
                </c:pt>
                <c:pt idx="879">
                  <c:v>3285</c:v>
                </c:pt>
                <c:pt idx="880">
                  <c:v>3317</c:v>
                </c:pt>
                <c:pt idx="881">
                  <c:v>3351</c:v>
                </c:pt>
                <c:pt idx="882">
                  <c:v>3415</c:v>
                </c:pt>
                <c:pt idx="883">
                  <c:v>3483</c:v>
                </c:pt>
                <c:pt idx="884">
                  <c:v>3644</c:v>
                </c:pt>
                <c:pt idx="885">
                  <c:v>3881</c:v>
                </c:pt>
                <c:pt idx="886">
                  <c:v>4184</c:v>
                </c:pt>
                <c:pt idx="887">
                  <c:v>4381</c:v>
                </c:pt>
                <c:pt idx="888">
                  <c:v>4553</c:v>
                </c:pt>
                <c:pt idx="889">
                  <c:v>4653</c:v>
                </c:pt>
                <c:pt idx="890">
                  <c:v>4732</c:v>
                </c:pt>
                <c:pt idx="891">
                  <c:v>4801</c:v>
                </c:pt>
                <c:pt idx="892">
                  <c:v>4955</c:v>
                </c:pt>
                <c:pt idx="893">
                  <c:v>5229</c:v>
                </c:pt>
                <c:pt idx="894">
                  <c:v>5617</c:v>
                </c:pt>
                <c:pt idx="895">
                  <c:v>6126</c:v>
                </c:pt>
                <c:pt idx="896">
                  <c:v>6550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香港マカオ台湾の患者・海外輸入症例・無症状病原体保有者!$AX$169:$AX$1069</c:f>
              <c:numCache>
                <c:formatCode>m"月"d"日"</c:formatCode>
                <c:ptCount val="90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numCache>
            </c:numRef>
          </c:cat>
          <c:val>
            <c:numRef>
              <c:f>香港マカオ台湾の患者・海外輸入症例・無症状病原体保有者!$BC$169:$BC$1069</c:f>
              <c:numCache>
                <c:formatCode>General</c:formatCode>
                <c:ptCount val="901"/>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pt idx="853">
                  <c:v>1672</c:v>
                </c:pt>
                <c:pt idx="854">
                  <c:v>1672</c:v>
                </c:pt>
                <c:pt idx="855">
                  <c:v>1672</c:v>
                </c:pt>
                <c:pt idx="856">
                  <c:v>1672</c:v>
                </c:pt>
                <c:pt idx="857">
                  <c:v>1672</c:v>
                </c:pt>
                <c:pt idx="858">
                  <c:v>1672</c:v>
                </c:pt>
                <c:pt idx="859">
                  <c:v>1672</c:v>
                </c:pt>
                <c:pt idx="860">
                  <c:v>1672</c:v>
                </c:pt>
                <c:pt idx="861">
                  <c:v>1672</c:v>
                </c:pt>
                <c:pt idx="862">
                  <c:v>1672</c:v>
                </c:pt>
                <c:pt idx="863">
                  <c:v>1672</c:v>
                </c:pt>
                <c:pt idx="864">
                  <c:v>1672</c:v>
                </c:pt>
                <c:pt idx="865">
                  <c:v>1672</c:v>
                </c:pt>
                <c:pt idx="866">
                  <c:v>1672</c:v>
                </c:pt>
                <c:pt idx="867">
                  <c:v>1672</c:v>
                </c:pt>
                <c:pt idx="868">
                  <c:v>1673</c:v>
                </c:pt>
                <c:pt idx="869">
                  <c:v>1673</c:v>
                </c:pt>
                <c:pt idx="870">
                  <c:v>1673</c:v>
                </c:pt>
                <c:pt idx="871">
                  <c:v>1674</c:v>
                </c:pt>
                <c:pt idx="872">
                  <c:v>1674</c:v>
                </c:pt>
                <c:pt idx="873">
                  <c:v>1674</c:v>
                </c:pt>
                <c:pt idx="874">
                  <c:v>1674</c:v>
                </c:pt>
                <c:pt idx="875">
                  <c:v>1674</c:v>
                </c:pt>
                <c:pt idx="876">
                  <c:v>1674</c:v>
                </c:pt>
                <c:pt idx="877">
                  <c:v>1675</c:v>
                </c:pt>
                <c:pt idx="878">
                  <c:v>1676</c:v>
                </c:pt>
                <c:pt idx="879">
                  <c:v>1676</c:v>
                </c:pt>
                <c:pt idx="880">
                  <c:v>1677</c:v>
                </c:pt>
                <c:pt idx="881">
                  <c:v>1677</c:v>
                </c:pt>
                <c:pt idx="882">
                  <c:v>1678</c:v>
                </c:pt>
                <c:pt idx="883">
                  <c:v>1678</c:v>
                </c:pt>
                <c:pt idx="884">
                  <c:v>1682</c:v>
                </c:pt>
                <c:pt idx="885">
                  <c:v>1687</c:v>
                </c:pt>
                <c:pt idx="886">
                  <c:v>1693</c:v>
                </c:pt>
                <c:pt idx="887">
                  <c:v>1694</c:v>
                </c:pt>
                <c:pt idx="888">
                  <c:v>1694</c:v>
                </c:pt>
                <c:pt idx="889">
                  <c:v>1696</c:v>
                </c:pt>
                <c:pt idx="890">
                  <c:v>1700</c:v>
                </c:pt>
                <c:pt idx="891">
                  <c:v>1705</c:v>
                </c:pt>
                <c:pt idx="892">
                  <c:v>1707</c:v>
                </c:pt>
                <c:pt idx="893">
                  <c:v>1712</c:v>
                </c:pt>
                <c:pt idx="894">
                  <c:v>1757</c:v>
                </c:pt>
                <c:pt idx="895">
                  <c:v>1821</c:v>
                </c:pt>
                <c:pt idx="896">
                  <c:v>2150</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601867490790513"/>
          <c:y val="5.830689936906453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香港マカオ台湾の患者・海外輸入症例・無症状病原体保有者!$CR$485:$CR$1069</c:f>
              <c:numCache>
                <c:formatCode>m"月"d"日"</c:formatCode>
                <c:ptCount val="58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pt idx="576">
                  <c:v>44885</c:v>
                </c:pt>
                <c:pt idx="577">
                  <c:v>44886</c:v>
                </c:pt>
                <c:pt idx="578">
                  <c:v>44887</c:v>
                </c:pt>
                <c:pt idx="579">
                  <c:v>44888</c:v>
                </c:pt>
                <c:pt idx="580">
                  <c:v>44889</c:v>
                </c:pt>
              </c:numCache>
            </c:numRef>
          </c:cat>
          <c:val>
            <c:numRef>
              <c:f>香港マカオ台湾の患者・海外輸入症例・無症状病原体保有者!$CS$485:$CS$1069</c:f>
              <c:numCache>
                <c:formatCode>General</c:formatCode>
                <c:ptCount val="585"/>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pt idx="537">
                  <c:v>52358</c:v>
                </c:pt>
                <c:pt idx="538">
                  <c:v>53374</c:v>
                </c:pt>
                <c:pt idx="539">
                  <c:v>48220</c:v>
                </c:pt>
                <c:pt idx="540">
                  <c:v>43448</c:v>
                </c:pt>
                <c:pt idx="541">
                  <c:v>41494</c:v>
                </c:pt>
                <c:pt idx="542">
                  <c:v>28826</c:v>
                </c:pt>
                <c:pt idx="543">
                  <c:v>44854</c:v>
                </c:pt>
                <c:pt idx="544">
                  <c:v>44596</c:v>
                </c:pt>
                <c:pt idx="545">
                  <c:v>39778</c:v>
                </c:pt>
                <c:pt idx="546">
                  <c:v>37239</c:v>
                </c:pt>
                <c:pt idx="547">
                  <c:v>35624</c:v>
                </c:pt>
                <c:pt idx="548">
                  <c:v>35329</c:v>
                </c:pt>
                <c:pt idx="549">
                  <c:v>26320</c:v>
                </c:pt>
                <c:pt idx="550">
                  <c:v>39152</c:v>
                </c:pt>
                <c:pt idx="551">
                  <c:v>40254</c:v>
                </c:pt>
                <c:pt idx="552">
                  <c:v>35657</c:v>
                </c:pt>
                <c:pt idx="553">
                  <c:v>34562</c:v>
                </c:pt>
                <c:pt idx="554">
                  <c:v>32477</c:v>
                </c:pt>
                <c:pt idx="555">
                  <c:v>31530</c:v>
                </c:pt>
                <c:pt idx="556">
                  <c:v>22616</c:v>
                </c:pt>
                <c:pt idx="557">
                  <c:v>34243</c:v>
                </c:pt>
                <c:pt idx="558">
                  <c:v>33156</c:v>
                </c:pt>
                <c:pt idx="559">
                  <c:v>29952</c:v>
                </c:pt>
                <c:pt idx="560">
                  <c:v>27581</c:v>
                </c:pt>
                <c:pt idx="561">
                  <c:v>25535</c:v>
                </c:pt>
                <c:pt idx="562">
                  <c:v>24345</c:v>
                </c:pt>
                <c:pt idx="563">
                  <c:v>16556</c:v>
                </c:pt>
                <c:pt idx="564">
                  <c:v>24958</c:v>
                </c:pt>
                <c:pt idx="565">
                  <c:v>24833</c:v>
                </c:pt>
                <c:pt idx="566">
                  <c:v>22320</c:v>
                </c:pt>
                <c:pt idx="567">
                  <c:v>20285</c:v>
                </c:pt>
                <c:pt idx="568">
                  <c:v>19208</c:v>
                </c:pt>
                <c:pt idx="569">
                  <c:v>18597</c:v>
                </c:pt>
                <c:pt idx="570">
                  <c:v>16606</c:v>
                </c:pt>
                <c:pt idx="571">
                  <c:v>18541</c:v>
                </c:pt>
                <c:pt idx="572">
                  <c:v>22676</c:v>
                </c:pt>
                <c:pt idx="573">
                  <c:v>20116</c:v>
                </c:pt>
                <c:pt idx="574">
                  <c:v>17997</c:v>
                </c:pt>
                <c:pt idx="575">
                  <c:v>16559</c:v>
                </c:pt>
                <c:pt idx="576">
                  <c:v>16218</c:v>
                </c:pt>
                <c:pt idx="577">
                  <c:v>11895</c:v>
                </c:pt>
                <c:pt idx="578">
                  <c:v>18169</c:v>
                </c:pt>
                <c:pt idx="579">
                  <c:v>17883</c:v>
                </c:pt>
                <c:pt idx="580">
                  <c:v>16040</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香港マカオ台湾の患者・海外輸入症例・無症状病原体保有者!$CR$485:$CR$1069</c:f>
              <c:numCache>
                <c:formatCode>m"月"d"日"</c:formatCode>
                <c:ptCount val="58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pt idx="576">
                  <c:v>44885</c:v>
                </c:pt>
                <c:pt idx="577">
                  <c:v>44886</c:v>
                </c:pt>
                <c:pt idx="578">
                  <c:v>44887</c:v>
                </c:pt>
                <c:pt idx="579">
                  <c:v>44888</c:v>
                </c:pt>
                <c:pt idx="580">
                  <c:v>44889</c:v>
                </c:pt>
              </c:numCache>
            </c:numRef>
          </c:cat>
          <c:val>
            <c:numRef>
              <c:f>香港マカオ台湾の患者・海外輸入症例・無症状病原体保有者!$CT$485:$CT$1069</c:f>
              <c:numCache>
                <c:formatCode>General</c:formatCode>
                <c:ptCount val="585"/>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pt idx="537">
                  <c:v>37</c:v>
                </c:pt>
                <c:pt idx="538">
                  <c:v>29</c:v>
                </c:pt>
                <c:pt idx="539">
                  <c:v>80</c:v>
                </c:pt>
                <c:pt idx="540">
                  <c:v>77</c:v>
                </c:pt>
                <c:pt idx="541">
                  <c:v>65</c:v>
                </c:pt>
                <c:pt idx="542">
                  <c:v>53</c:v>
                </c:pt>
                <c:pt idx="543">
                  <c:v>33</c:v>
                </c:pt>
                <c:pt idx="544">
                  <c:v>42</c:v>
                </c:pt>
                <c:pt idx="545">
                  <c:v>92</c:v>
                </c:pt>
                <c:pt idx="546">
                  <c:v>78</c:v>
                </c:pt>
                <c:pt idx="547">
                  <c:v>52</c:v>
                </c:pt>
                <c:pt idx="548">
                  <c:v>65</c:v>
                </c:pt>
                <c:pt idx="549">
                  <c:v>62</c:v>
                </c:pt>
                <c:pt idx="550">
                  <c:v>42</c:v>
                </c:pt>
                <c:pt idx="551">
                  <c:v>52</c:v>
                </c:pt>
                <c:pt idx="552">
                  <c:v>84</c:v>
                </c:pt>
                <c:pt idx="553">
                  <c:v>57</c:v>
                </c:pt>
                <c:pt idx="554">
                  <c:v>76</c:v>
                </c:pt>
                <c:pt idx="555">
                  <c:v>76</c:v>
                </c:pt>
                <c:pt idx="556">
                  <c:v>59</c:v>
                </c:pt>
                <c:pt idx="557">
                  <c:v>45</c:v>
                </c:pt>
                <c:pt idx="558">
                  <c:v>53</c:v>
                </c:pt>
                <c:pt idx="559">
                  <c:v>81</c:v>
                </c:pt>
                <c:pt idx="560">
                  <c:v>74</c:v>
                </c:pt>
                <c:pt idx="561">
                  <c:v>67</c:v>
                </c:pt>
                <c:pt idx="562">
                  <c:v>47</c:v>
                </c:pt>
                <c:pt idx="563">
                  <c:v>34</c:v>
                </c:pt>
                <c:pt idx="564">
                  <c:v>15</c:v>
                </c:pt>
                <c:pt idx="565">
                  <c:v>66</c:v>
                </c:pt>
                <c:pt idx="566">
                  <c:v>66</c:v>
                </c:pt>
                <c:pt idx="567">
                  <c:v>62</c:v>
                </c:pt>
                <c:pt idx="568">
                  <c:v>60</c:v>
                </c:pt>
                <c:pt idx="569">
                  <c:v>61</c:v>
                </c:pt>
                <c:pt idx="570">
                  <c:v>40</c:v>
                </c:pt>
                <c:pt idx="571">
                  <c:v>43</c:v>
                </c:pt>
                <c:pt idx="572">
                  <c:v>69</c:v>
                </c:pt>
                <c:pt idx="573">
                  <c:v>77</c:v>
                </c:pt>
                <c:pt idx="574">
                  <c:v>57</c:v>
                </c:pt>
                <c:pt idx="575">
                  <c:v>59</c:v>
                </c:pt>
                <c:pt idx="576">
                  <c:v>43</c:v>
                </c:pt>
                <c:pt idx="577">
                  <c:v>41</c:v>
                </c:pt>
                <c:pt idx="578">
                  <c:v>38</c:v>
                </c:pt>
                <c:pt idx="579">
                  <c:v>31</c:v>
                </c:pt>
                <c:pt idx="580">
                  <c:v>65</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24964298774111832"/>
          <c:h val="0.1423441820446748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香港マカオ台湾の患者・海外輸入症例・無症状病原体保有者!$BJ$97:$BJ$1068</c:f>
              <c:numCache>
                <c:formatCode>m"月"d"日"</c:formatCode>
                <c:ptCount val="97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numCache>
            </c:numRef>
          </c:cat>
          <c:val>
            <c:numRef>
              <c:f>香港マカオ台湾の患者・海外輸入症例・無症状病原体保有者!$BK$97:$BK$1068</c:f>
              <c:numCache>
                <c:formatCode>General</c:formatCode>
                <c:ptCount val="972"/>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pt idx="964">
                  <c:v>24547</c:v>
                </c:pt>
                <c:pt idx="965">
                  <c:v>25754</c:v>
                </c:pt>
                <c:pt idx="966">
                  <c:v>26242</c:v>
                </c:pt>
                <c:pt idx="967">
                  <c:v>27517</c:v>
                </c:pt>
                <c:pt idx="968">
                  <c:v>29654</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香港マカオ台湾の患者・海外輸入症例・無症状病原体保有者!$BJ$97:$BJ$1068</c:f>
              <c:numCache>
                <c:formatCode>m"月"d"日"</c:formatCode>
                <c:ptCount val="97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numCache>
            </c:numRef>
          </c:cat>
          <c:val>
            <c:numRef>
              <c:f>香港マカオ台湾の患者・海外輸入症例・無症状病原体保有者!$BL$97:$BL$1068</c:f>
              <c:numCache>
                <c:formatCode>General</c:formatCode>
                <c:ptCount val="97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pt idx="964">
                  <c:v>183</c:v>
                </c:pt>
                <c:pt idx="965">
                  <c:v>148</c:v>
                </c:pt>
                <c:pt idx="966">
                  <c:v>196</c:v>
                </c:pt>
                <c:pt idx="967">
                  <c:v>129</c:v>
                </c:pt>
                <c:pt idx="968">
                  <c:v>186</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香港マカオ台湾の患者・海外輸入症例・無症状病原体保有者!$CL$29:$CL$1069</c:f>
              <c:numCache>
                <c:formatCode>m"月"d"日"</c:formatCode>
                <c:ptCount val="104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numCache>
            </c:numRef>
          </c:cat>
          <c:val>
            <c:numRef>
              <c:f>香港マカオ台湾の患者・海外輸入症例・無症状病原体保有者!$CM$29:$CM$1069</c:f>
              <c:numCache>
                <c:formatCode>General</c:formatCode>
                <c:ptCount val="104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pt idx="1032">
                  <c:v>13</c:v>
                </c:pt>
                <c:pt idx="1033">
                  <c:v>11</c:v>
                </c:pt>
                <c:pt idx="1034">
                  <c:v>13</c:v>
                </c:pt>
                <c:pt idx="1035">
                  <c:v>11</c:v>
                </c:pt>
                <c:pt idx="1036">
                  <c:v>13</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国家衛健委発表に基づく感染状況!$AE$374:$AE$1069</c:f>
              <c:numCache>
                <c:formatCode>m"月"d"日"</c:formatCode>
                <c:ptCount val="696"/>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numCache>
            </c:numRef>
          </c:cat>
          <c:val>
            <c:numRef>
              <c:f>国家衛健委発表に基づく感染状況!$AF$374:$AF$1069</c:f>
              <c:numCache>
                <c:formatCode>#,##0_);[Red]\(#,##0\)</c:formatCode>
                <c:ptCount val="696"/>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2204</c:v>
                </c:pt>
                <c:pt idx="688">
                  <c:v>2277</c:v>
                </c:pt>
                <c:pt idx="689">
                  <c:v>2145</c:v>
                </c:pt>
                <c:pt idx="690">
                  <c:v>2641</c:v>
                </c:pt>
                <c:pt idx="691">
                  <c:v>3927</c:v>
                </c:pt>
                <c:pt idx="692">
                  <c:v>3041</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省市別輸入症例数変化!$AH$2:$AH$831</c:f>
              <c:numCache>
                <c:formatCode>m"月"d"日"</c:formatCode>
                <c:ptCount val="83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numCache>
            </c:numRef>
          </c:cat>
          <c:val>
            <c:numRef>
              <c:f>省市別輸入症例数変化!$AI$2:$AI$831</c:f>
              <c:numCache>
                <c:formatCode>0_);[Red]\(0\)</c:formatCode>
                <c:ptCount val="830"/>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pt idx="783">
                  <c:v>48</c:v>
                </c:pt>
                <c:pt idx="784">
                  <c:v>57</c:v>
                </c:pt>
                <c:pt idx="785">
                  <c:v>69</c:v>
                </c:pt>
                <c:pt idx="786">
                  <c:v>68</c:v>
                </c:pt>
                <c:pt idx="787">
                  <c:v>53</c:v>
                </c:pt>
                <c:pt idx="788">
                  <c:v>38</c:v>
                </c:pt>
                <c:pt idx="789">
                  <c:v>43</c:v>
                </c:pt>
                <c:pt idx="790">
                  <c:v>44</c:v>
                </c:pt>
                <c:pt idx="791">
                  <c:v>52</c:v>
                </c:pt>
                <c:pt idx="792">
                  <c:v>52</c:v>
                </c:pt>
                <c:pt idx="793">
                  <c:v>46</c:v>
                </c:pt>
                <c:pt idx="794">
                  <c:v>46</c:v>
                </c:pt>
                <c:pt idx="795">
                  <c:v>38</c:v>
                </c:pt>
                <c:pt idx="796">
                  <c:v>32</c:v>
                </c:pt>
                <c:pt idx="797">
                  <c:v>33</c:v>
                </c:pt>
                <c:pt idx="798">
                  <c:v>40</c:v>
                </c:pt>
                <c:pt idx="799">
                  <c:v>47</c:v>
                </c:pt>
                <c:pt idx="800">
                  <c:v>45</c:v>
                </c:pt>
                <c:pt idx="801">
                  <c:v>37</c:v>
                </c:pt>
                <c:pt idx="802">
                  <c:v>45</c:v>
                </c:pt>
                <c:pt idx="803">
                  <c:v>46</c:v>
                </c:pt>
                <c:pt idx="804">
                  <c:v>46</c:v>
                </c:pt>
                <c:pt idx="805">
                  <c:v>49</c:v>
                </c:pt>
                <c:pt idx="806">
                  <c:v>52</c:v>
                </c:pt>
                <c:pt idx="807">
                  <c:v>59</c:v>
                </c:pt>
                <c:pt idx="808">
                  <c:v>31</c:v>
                </c:pt>
                <c:pt idx="809">
                  <c:v>44</c:v>
                </c:pt>
                <c:pt idx="810">
                  <c:v>46</c:v>
                </c:pt>
                <c:pt idx="811">
                  <c:v>47</c:v>
                </c:pt>
                <c:pt idx="812">
                  <c:v>56</c:v>
                </c:pt>
                <c:pt idx="813">
                  <c:v>47</c:v>
                </c:pt>
                <c:pt idx="814">
                  <c:v>34</c:v>
                </c:pt>
                <c:pt idx="815">
                  <c:v>43</c:v>
                </c:pt>
                <c:pt idx="816">
                  <c:v>36</c:v>
                </c:pt>
                <c:pt idx="817">
                  <c:v>53</c:v>
                </c:pt>
                <c:pt idx="818">
                  <c:v>48</c:v>
                </c:pt>
                <c:pt idx="819">
                  <c:v>83</c:v>
                </c:pt>
                <c:pt idx="820">
                  <c:v>73</c:v>
                </c:pt>
                <c:pt idx="821">
                  <c:v>57</c:v>
                </c:pt>
                <c:pt idx="822">
                  <c:v>82</c:v>
                </c:pt>
                <c:pt idx="823">
                  <c:v>69</c:v>
                </c:pt>
                <c:pt idx="824">
                  <c:v>62</c:v>
                </c:pt>
                <c:pt idx="825">
                  <c:v>75</c:v>
                </c:pt>
                <c:pt idx="826">
                  <c:v>52</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省市別輸入症例数変化!$AH$2:$AH$831</c:f>
              <c:numCache>
                <c:formatCode>m"月"d"日"</c:formatCode>
                <c:ptCount val="83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numCache>
            </c:numRef>
          </c:cat>
          <c:val>
            <c:numRef>
              <c:f>省市別輸入症例数変化!$AJ$2:$AJ$831</c:f>
              <c:numCache>
                <c:formatCode>0_);[Red]\(0\)</c:formatCode>
                <c:ptCount val="830"/>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pt idx="783">
                  <c:v>0</c:v>
                </c:pt>
                <c:pt idx="784">
                  <c:v>0</c:v>
                </c:pt>
                <c:pt idx="785">
                  <c:v>1</c:v>
                </c:pt>
                <c:pt idx="786">
                  <c:v>1</c:v>
                </c:pt>
                <c:pt idx="787">
                  <c:v>3</c:v>
                </c:pt>
                <c:pt idx="788">
                  <c:v>3</c:v>
                </c:pt>
                <c:pt idx="789">
                  <c:v>0</c:v>
                </c:pt>
                <c:pt idx="790">
                  <c:v>1</c:v>
                </c:pt>
                <c:pt idx="791">
                  <c:v>2</c:v>
                </c:pt>
                <c:pt idx="792">
                  <c:v>1</c:v>
                </c:pt>
                <c:pt idx="793">
                  <c:v>1</c:v>
                </c:pt>
                <c:pt idx="794">
                  <c:v>0</c:v>
                </c:pt>
                <c:pt idx="795">
                  <c:v>1</c:v>
                </c:pt>
                <c:pt idx="796">
                  <c:v>3</c:v>
                </c:pt>
                <c:pt idx="797">
                  <c:v>0</c:v>
                </c:pt>
                <c:pt idx="798">
                  <c:v>4</c:v>
                </c:pt>
                <c:pt idx="799">
                  <c:v>1</c:v>
                </c:pt>
                <c:pt idx="800">
                  <c:v>2</c:v>
                </c:pt>
                <c:pt idx="801">
                  <c:v>1</c:v>
                </c:pt>
                <c:pt idx="802">
                  <c:v>1</c:v>
                </c:pt>
                <c:pt idx="803">
                  <c:v>2</c:v>
                </c:pt>
                <c:pt idx="804">
                  <c:v>2</c:v>
                </c:pt>
                <c:pt idx="805">
                  <c:v>2</c:v>
                </c:pt>
                <c:pt idx="806">
                  <c:v>3</c:v>
                </c:pt>
                <c:pt idx="807">
                  <c:v>0</c:v>
                </c:pt>
                <c:pt idx="808">
                  <c:v>1</c:v>
                </c:pt>
                <c:pt idx="809">
                  <c:v>0</c:v>
                </c:pt>
                <c:pt idx="810">
                  <c:v>3</c:v>
                </c:pt>
                <c:pt idx="811">
                  <c:v>2</c:v>
                </c:pt>
                <c:pt idx="812">
                  <c:v>1</c:v>
                </c:pt>
                <c:pt idx="813">
                  <c:v>2</c:v>
                </c:pt>
                <c:pt idx="814">
                  <c:v>0</c:v>
                </c:pt>
                <c:pt idx="815">
                  <c:v>1</c:v>
                </c:pt>
                <c:pt idx="816">
                  <c:v>2</c:v>
                </c:pt>
                <c:pt idx="817">
                  <c:v>0</c:v>
                </c:pt>
                <c:pt idx="818">
                  <c:v>6</c:v>
                </c:pt>
                <c:pt idx="819">
                  <c:v>0</c:v>
                </c:pt>
                <c:pt idx="820">
                  <c:v>2</c:v>
                </c:pt>
                <c:pt idx="821">
                  <c:v>1</c:v>
                </c:pt>
                <c:pt idx="822">
                  <c:v>1</c:v>
                </c:pt>
                <c:pt idx="823">
                  <c:v>6</c:v>
                </c:pt>
                <c:pt idx="824">
                  <c:v>11</c:v>
                </c:pt>
                <c:pt idx="825">
                  <c:v>4</c:v>
                </c:pt>
                <c:pt idx="826">
                  <c:v>1</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省市別輸入症例数変化!$AH$2:$AH$831</c:f>
              <c:numCache>
                <c:formatCode>m"月"d"日"</c:formatCode>
                <c:ptCount val="83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numCache>
            </c:numRef>
          </c:cat>
          <c:val>
            <c:numRef>
              <c:f>省市別輸入症例数変化!$AK$2:$AK$831</c:f>
              <c:numCache>
                <c:formatCode>General</c:formatCode>
                <c:ptCount val="830"/>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pt idx="783">
                  <c:v>2</c:v>
                </c:pt>
                <c:pt idx="784">
                  <c:v>7</c:v>
                </c:pt>
                <c:pt idx="785">
                  <c:v>0</c:v>
                </c:pt>
                <c:pt idx="786">
                  <c:v>1</c:v>
                </c:pt>
                <c:pt idx="787">
                  <c:v>7</c:v>
                </c:pt>
                <c:pt idx="788">
                  <c:v>1</c:v>
                </c:pt>
                <c:pt idx="789">
                  <c:v>0</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pt idx="822">
                  <c:v>5</c:v>
                </c:pt>
                <c:pt idx="823">
                  <c:v>5</c:v>
                </c:pt>
                <c:pt idx="824">
                  <c:v>5</c:v>
                </c:pt>
                <c:pt idx="825">
                  <c:v>4</c:v>
                </c:pt>
                <c:pt idx="826">
                  <c:v>9</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20992527501121352"/>
          <c:h val="0.1691254385677234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香港マカオ台湾の患者・海外輸入症例・無症状病原体保有者!$CP$189:$CP$1068</c:f>
              <c:numCache>
                <c:formatCode>m"月"d"日"</c:formatCode>
                <c:ptCount val="88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numCache>
            </c:numRef>
          </c:cat>
          <c:val>
            <c:numRef>
              <c:f>香港マカオ台湾の患者・海外輸入症例・無症状病原体保有者!$CQ$189:$CQ$1068</c:f>
              <c:numCache>
                <c:formatCode>General</c:formatCode>
                <c:ptCount val="88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香港マカオ台湾の患者・海外輸入症例・無症状病原体保有者!$CI$29:$CI$1069</c:f>
              <c:numCache>
                <c:formatCode>m"月"d"日"</c:formatCode>
                <c:ptCount val="104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numCache>
            </c:numRef>
          </c:cat>
          <c:val>
            <c:numRef>
              <c:f>香港マカオ台湾の患者・海外輸入症例・無症状病原体保有者!$CJ$29:$CJ$1069</c:f>
              <c:numCache>
                <c:formatCode>General</c:formatCode>
                <c:ptCount val="104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numCache>
            </c:numRef>
          </c:val>
          <c:smooth val="0"/>
          <c:extLst>
            <c:ext xmlns:c16="http://schemas.microsoft.com/office/drawing/2014/chart" uri="{C3380CC4-5D6E-409C-BE32-E72D297353CC}">
              <c16:uniqueId val="{00000000-BEEF-45B0-AA25-B8C33E3F1650}"/>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香港マカオ台湾の患者・海外輸入症例・無症状病原体保有者!$CN$189:$CN$1069</c:f>
              <c:numCache>
                <c:formatCode>m"月"d"日"</c:formatCode>
                <c:ptCount val="88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numCache>
            </c:numRef>
          </c:cat>
          <c:val>
            <c:numRef>
              <c:f>香港マカオ台湾の患者・海外輸入症例・無症状病原体保有者!$CO$189:$CO$1069</c:f>
              <c:numCache>
                <c:formatCode>General</c:formatCode>
                <c:ptCount val="88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260" b="0" i="0" u="none" strike="noStrike" kern="1200" spc="0" baseline="0">
                <a:solidFill>
                  <a:schemeClr val="tx1">
                    <a:lumMod val="65000"/>
                    <a:lumOff val="35000"/>
                  </a:schemeClr>
                </a:solidFill>
                <a:latin typeface="+mn-lt"/>
                <a:ea typeface="+mn-ea"/>
                <a:cs typeface="+mn-cs"/>
              </a:defRPr>
            </a:pPr>
            <a:r>
              <a:rPr lang="ja-JP"/>
              <a:t>無症状感染者推移</a:t>
            </a:r>
          </a:p>
        </c:rich>
      </c:tx>
      <c:overlay val="0"/>
      <c:spPr>
        <a:noFill/>
        <a:ln>
          <a:noFill/>
        </a:ln>
        <a:effectLst/>
      </c:spPr>
      <c:txPr>
        <a:bodyPr rot="0" spcFirstLastPara="1" vertOverflow="ellipsis" vert="horz" wrap="square" anchor="ctr" anchorCtr="1"/>
        <a:lstStyle/>
        <a:p>
          <a:pPr algn="ctr" rtl="0">
            <a:defRPr sz="126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香港マカオ台湾の患者・海外輸入症例・無症状病原体保有者!$BJ$97:$BJ$1068</c:f>
              <c:numCache>
                <c:formatCode>m"月"d"日"</c:formatCode>
                <c:ptCount val="97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numCache>
            </c:numRef>
          </c:cat>
          <c:val>
            <c:numRef>
              <c:f>香港マカオ台湾の患者・海外輸入症例・無症状病原体保有者!$BL$97:$BL$1068</c:f>
              <c:numCache>
                <c:formatCode>General</c:formatCode>
                <c:ptCount val="97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pt idx="964">
                  <c:v>183</c:v>
                </c:pt>
                <c:pt idx="965">
                  <c:v>148</c:v>
                </c:pt>
                <c:pt idx="966">
                  <c:v>196</c:v>
                </c:pt>
                <c:pt idx="967">
                  <c:v>129</c:v>
                </c:pt>
                <c:pt idx="968">
                  <c:v>186</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香港マカオ台湾の患者・海外輸入症例・無症状病原体保有者!$BJ$97:$BJ$1068</c:f>
              <c:numCache>
                <c:formatCode>m"月"d"日"</c:formatCode>
                <c:ptCount val="97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numCache>
            </c:numRef>
          </c:cat>
          <c:val>
            <c:numRef>
              <c:f>香港マカオ台湾の患者・海外輸入症例・無症状病原体保有者!$BK$97:$BK$1068</c:f>
              <c:numCache>
                <c:formatCode>General</c:formatCode>
                <c:ptCount val="972"/>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pt idx="964">
                  <c:v>24547</c:v>
                </c:pt>
                <c:pt idx="965">
                  <c:v>25754</c:v>
                </c:pt>
                <c:pt idx="966">
                  <c:v>26242</c:v>
                </c:pt>
                <c:pt idx="967">
                  <c:v>27517</c:v>
                </c:pt>
                <c:pt idx="968">
                  <c:v>29654</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35615229491849787"/>
          <c:y val="0.28937230724377816"/>
          <c:w val="0.2458676433065983"/>
          <c:h val="0.10279560218733215"/>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国家衛健委発表に基づく感染状況!$W$27:$W$1069</c:f>
              <c:numCache>
                <c:formatCode>m"月"d"日"</c:formatCode>
                <c:ptCount val="10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numCache>
            </c:numRef>
          </c:cat>
          <c:val>
            <c:numRef>
              <c:f>国家衛健委発表に基づく感染状況!$X$27:$X$1069</c:f>
              <c:numCache>
                <c:formatCode>#,##0_);[Red]\(#,##0\)</c:formatCode>
                <c:ptCount val="104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pt idx="1034">
                  <c:v>2365</c:v>
                </c:pt>
                <c:pt idx="1035">
                  <c:v>2225</c:v>
                </c:pt>
                <c:pt idx="1036">
                  <c:v>2719</c:v>
                </c:pt>
                <c:pt idx="1037">
                  <c:v>4010</c:v>
                </c:pt>
                <c:pt idx="1038">
                  <c:v>3103</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国家衛健委発表に基づく感染状況!$W$27:$W$1069</c:f>
              <c:numCache>
                <c:formatCode>m"月"d"日"</c:formatCode>
                <c:ptCount val="104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numCache>
            </c:numRef>
          </c:cat>
          <c:val>
            <c:numRef>
              <c:f>国家衛健委発表に基づく感染状況!$Y$27:$Y$1069</c:f>
              <c:numCache>
                <c:formatCode>General</c:formatCode>
                <c:ptCount val="104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pt idx="1034">
                  <c:v>288562</c:v>
                </c:pt>
                <c:pt idx="1035">
                  <c:v>290787</c:v>
                </c:pt>
                <c:pt idx="1036">
                  <c:v>293506</c:v>
                </c:pt>
                <c:pt idx="1037">
                  <c:v>297516</c:v>
                </c:pt>
                <c:pt idx="1038">
                  <c:v>300619</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30687275103108458"/>
          <c:h val="0.1193641793552211"/>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香港マカオ台湾の患者・海外輸入症例・無症状病原体保有者!$CP$189:$CP$1068</c:f>
              <c:numCache>
                <c:formatCode>m"月"d"日"</c:formatCode>
                <c:ptCount val="88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numCache>
            </c:numRef>
          </c:cat>
          <c:val>
            <c:numRef>
              <c:f>香港マカオ台湾の患者・海外輸入症例・無症状病原体保有者!$CQ$189:$CQ$1068</c:f>
              <c:numCache>
                <c:formatCode>General</c:formatCode>
                <c:ptCount val="88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香港マカオ台湾の患者・海外輸入症例・無症状病原体保有者!$CN$189:$CN$1069</c:f>
              <c:numCache>
                <c:formatCode>m"月"d"日"</c:formatCode>
                <c:ptCount val="88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numCache>
            </c:numRef>
          </c:cat>
          <c:val>
            <c:numRef>
              <c:f>香港マカオ台湾の患者・海外輸入症例・無症状病原体保有者!$CO$189:$CO$1069</c:f>
              <c:numCache>
                <c:formatCode>General</c:formatCode>
                <c:ptCount val="88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0552641172449075"/>
          <c:y val="0.57273223802187256"/>
          <c:w val="0.31151088389129933"/>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新疆の情況!$U$7:$U$874</c:f>
              <c:strCache>
                <c:ptCount val="864"/>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pt idx="859">
                  <c:v>11月20日</c:v>
                </c:pt>
                <c:pt idx="860">
                  <c:v>11月21日</c:v>
                </c:pt>
                <c:pt idx="861">
                  <c:v>11月22日</c:v>
                </c:pt>
                <c:pt idx="862">
                  <c:v>11月23日</c:v>
                </c:pt>
                <c:pt idx="863">
                  <c:v>11月24日</c:v>
                </c:pt>
              </c:strCache>
            </c:strRef>
          </c:cat>
          <c:val>
            <c:numRef>
              <c:f>新疆の情況!$V$7:$V$874</c:f>
              <c:numCache>
                <c:formatCode>General</c:formatCode>
                <c:ptCount val="868"/>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pt idx="819">
                  <c:v>64</c:v>
                </c:pt>
                <c:pt idx="820">
                  <c:v>28</c:v>
                </c:pt>
                <c:pt idx="821">
                  <c:v>37</c:v>
                </c:pt>
                <c:pt idx="822">
                  <c:v>22</c:v>
                </c:pt>
                <c:pt idx="823">
                  <c:v>13</c:v>
                </c:pt>
                <c:pt idx="824">
                  <c:v>8</c:v>
                </c:pt>
                <c:pt idx="825">
                  <c:v>6</c:v>
                </c:pt>
                <c:pt idx="826">
                  <c:v>6</c:v>
                </c:pt>
                <c:pt idx="827">
                  <c:v>7</c:v>
                </c:pt>
                <c:pt idx="828">
                  <c:v>8</c:v>
                </c:pt>
                <c:pt idx="829">
                  <c:v>8</c:v>
                </c:pt>
                <c:pt idx="830">
                  <c:v>10</c:v>
                </c:pt>
                <c:pt idx="831">
                  <c:v>9</c:v>
                </c:pt>
                <c:pt idx="832">
                  <c:v>9</c:v>
                </c:pt>
                <c:pt idx="833">
                  <c:v>11</c:v>
                </c:pt>
                <c:pt idx="834">
                  <c:v>12</c:v>
                </c:pt>
                <c:pt idx="835">
                  <c:v>30</c:v>
                </c:pt>
                <c:pt idx="836">
                  <c:v>29</c:v>
                </c:pt>
                <c:pt idx="837">
                  <c:v>30</c:v>
                </c:pt>
                <c:pt idx="838">
                  <c:v>23</c:v>
                </c:pt>
                <c:pt idx="839">
                  <c:v>30</c:v>
                </c:pt>
                <c:pt idx="840">
                  <c:v>25</c:v>
                </c:pt>
                <c:pt idx="841">
                  <c:v>25</c:v>
                </c:pt>
                <c:pt idx="842">
                  <c:v>22</c:v>
                </c:pt>
                <c:pt idx="843">
                  <c:v>20</c:v>
                </c:pt>
                <c:pt idx="844">
                  <c:v>23</c:v>
                </c:pt>
                <c:pt idx="845">
                  <c:v>30</c:v>
                </c:pt>
                <c:pt idx="846">
                  <c:v>32</c:v>
                </c:pt>
                <c:pt idx="847">
                  <c:v>34</c:v>
                </c:pt>
                <c:pt idx="848">
                  <c:v>32</c:v>
                </c:pt>
                <c:pt idx="849">
                  <c:v>30</c:v>
                </c:pt>
                <c:pt idx="850">
                  <c:v>25</c:v>
                </c:pt>
                <c:pt idx="851">
                  <c:v>34</c:v>
                </c:pt>
                <c:pt idx="852">
                  <c:v>29</c:v>
                </c:pt>
                <c:pt idx="853">
                  <c:v>28</c:v>
                </c:pt>
                <c:pt idx="854">
                  <c:v>30</c:v>
                </c:pt>
                <c:pt idx="855">
                  <c:v>26</c:v>
                </c:pt>
                <c:pt idx="856">
                  <c:v>27</c:v>
                </c:pt>
                <c:pt idx="857">
                  <c:v>30</c:v>
                </c:pt>
                <c:pt idx="858">
                  <c:v>20</c:v>
                </c:pt>
                <c:pt idx="859">
                  <c:v>18</c:v>
                </c:pt>
                <c:pt idx="860">
                  <c:v>19</c:v>
                </c:pt>
                <c:pt idx="861">
                  <c:v>19</c:v>
                </c:pt>
                <c:pt idx="862">
                  <c:v>18</c:v>
                </c:pt>
                <c:pt idx="863">
                  <c:v>20</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新疆の情況!$U$7:$U$874</c:f>
              <c:strCache>
                <c:ptCount val="864"/>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pt idx="859">
                  <c:v>11月20日</c:v>
                </c:pt>
                <c:pt idx="860">
                  <c:v>11月21日</c:v>
                </c:pt>
                <c:pt idx="861">
                  <c:v>11月22日</c:v>
                </c:pt>
                <c:pt idx="862">
                  <c:v>11月23日</c:v>
                </c:pt>
                <c:pt idx="863">
                  <c:v>11月24日</c:v>
                </c:pt>
              </c:strCache>
            </c:strRef>
          </c:cat>
          <c:val>
            <c:numRef>
              <c:f>新疆の情況!$W$7:$W$874</c:f>
              <c:numCache>
                <c:formatCode>General</c:formatCode>
                <c:ptCount val="868"/>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pt idx="807">
                  <c:v>1165</c:v>
                </c:pt>
                <c:pt idx="808">
                  <c:v>1164</c:v>
                </c:pt>
                <c:pt idx="809">
                  <c:v>1165</c:v>
                </c:pt>
                <c:pt idx="810">
                  <c:v>1164</c:v>
                </c:pt>
                <c:pt idx="811">
                  <c:v>1165</c:v>
                </c:pt>
                <c:pt idx="812">
                  <c:v>1164</c:v>
                </c:pt>
                <c:pt idx="813">
                  <c:v>1165</c:v>
                </c:pt>
                <c:pt idx="814">
                  <c:v>1168</c:v>
                </c:pt>
                <c:pt idx="815">
                  <c:v>1218</c:v>
                </c:pt>
                <c:pt idx="816">
                  <c:v>1238</c:v>
                </c:pt>
                <c:pt idx="817">
                  <c:v>1236</c:v>
                </c:pt>
                <c:pt idx="818">
                  <c:v>1300</c:v>
                </c:pt>
                <c:pt idx="819">
                  <c:v>1300</c:v>
                </c:pt>
                <c:pt idx="820">
                  <c:v>1328</c:v>
                </c:pt>
                <c:pt idx="821">
                  <c:v>1337</c:v>
                </c:pt>
                <c:pt idx="822">
                  <c:v>1350</c:v>
                </c:pt>
                <c:pt idx="823">
                  <c:v>1350</c:v>
                </c:pt>
                <c:pt idx="824">
                  <c:v>1358</c:v>
                </c:pt>
                <c:pt idx="825">
                  <c:v>1356</c:v>
                </c:pt>
                <c:pt idx="826">
                  <c:v>1364</c:v>
                </c:pt>
                <c:pt idx="827">
                  <c:v>1363</c:v>
                </c:pt>
                <c:pt idx="828">
                  <c:v>1372</c:v>
                </c:pt>
                <c:pt idx="829">
                  <c:v>1371</c:v>
                </c:pt>
                <c:pt idx="830">
                  <c:v>1382</c:v>
                </c:pt>
                <c:pt idx="831">
                  <c:v>1380</c:v>
                </c:pt>
                <c:pt idx="832">
                  <c:v>1391</c:v>
                </c:pt>
                <c:pt idx="833">
                  <c:v>1391</c:v>
                </c:pt>
                <c:pt idx="834">
                  <c:v>1403</c:v>
                </c:pt>
                <c:pt idx="835">
                  <c:v>1421</c:v>
                </c:pt>
                <c:pt idx="836">
                  <c:v>1432</c:v>
                </c:pt>
                <c:pt idx="837">
                  <c:v>1451</c:v>
                </c:pt>
                <c:pt idx="838">
                  <c:v>1455</c:v>
                </c:pt>
                <c:pt idx="839">
                  <c:v>1481</c:v>
                </c:pt>
                <c:pt idx="840">
                  <c:v>1480</c:v>
                </c:pt>
                <c:pt idx="841">
                  <c:v>1506</c:v>
                </c:pt>
                <c:pt idx="842">
                  <c:v>1502</c:v>
                </c:pt>
                <c:pt idx="843">
                  <c:v>1526</c:v>
                </c:pt>
                <c:pt idx="844">
                  <c:v>1525</c:v>
                </c:pt>
                <c:pt idx="845">
                  <c:v>1556</c:v>
                </c:pt>
                <c:pt idx="846">
                  <c:v>1557</c:v>
                </c:pt>
                <c:pt idx="847">
                  <c:v>1590</c:v>
                </c:pt>
                <c:pt idx="848">
                  <c:v>1589</c:v>
                </c:pt>
                <c:pt idx="849">
                  <c:v>1620</c:v>
                </c:pt>
                <c:pt idx="850">
                  <c:v>1614</c:v>
                </c:pt>
                <c:pt idx="851">
                  <c:v>1654</c:v>
                </c:pt>
                <c:pt idx="852">
                  <c:v>1643</c:v>
                </c:pt>
                <c:pt idx="853">
                  <c:v>1682</c:v>
                </c:pt>
                <c:pt idx="854">
                  <c:v>1673</c:v>
                </c:pt>
                <c:pt idx="855">
                  <c:v>1708</c:v>
                </c:pt>
                <c:pt idx="856">
                  <c:v>1700</c:v>
                </c:pt>
                <c:pt idx="857">
                  <c:v>1738</c:v>
                </c:pt>
                <c:pt idx="858">
                  <c:v>1720</c:v>
                </c:pt>
                <c:pt idx="859">
                  <c:v>1756</c:v>
                </c:pt>
                <c:pt idx="860">
                  <c:v>1739</c:v>
                </c:pt>
                <c:pt idx="861">
                  <c:v>1775</c:v>
                </c:pt>
                <c:pt idx="862">
                  <c:v>1757</c:v>
                </c:pt>
                <c:pt idx="863">
                  <c:v>1795</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quot;年&quot;m&quot;月&quot;d&quot;日&quot;;@"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香港マカオ台湾の患者・海外輸入症例・無症状病原体保有者!$CI$29:$CI$1069</c:f>
              <c:numCache>
                <c:formatCode>m"月"d"日"</c:formatCode>
                <c:ptCount val="104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numCache>
            </c:numRef>
          </c:cat>
          <c:val>
            <c:numRef>
              <c:f>香港マカオ台湾の患者・海外輸入症例・無症状病原体保有者!$CJ$29:$CJ$1069</c:f>
              <c:numCache>
                <c:formatCode>General</c:formatCode>
                <c:ptCount val="104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numCache>
            </c:numRef>
          </c:val>
          <c:smooth val="0"/>
          <c:extLst>
            <c:ext xmlns:c16="http://schemas.microsoft.com/office/drawing/2014/chart" uri="{C3380CC4-5D6E-409C-BE32-E72D297353CC}">
              <c16:uniqueId val="{00000000-41E0-42DE-BBFA-C602C3777B2D}"/>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香港マカオ台湾の患者・海外輸入症例・無症状病原体保有者!$BQ$29:$BQ$1069</c:f>
              <c:numCache>
                <c:formatCode>m"月"d"日"</c:formatCode>
                <c:ptCount val="104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numCache>
            </c:numRef>
          </c:cat>
          <c:val>
            <c:numRef>
              <c:f>香港マカオ台湾の患者・海外輸入症例・無症状病原体保有者!$BR$29:$BR$1069</c:f>
              <c:numCache>
                <c:formatCode>General</c:formatCode>
                <c:ptCount val="1041"/>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pt idx="993">
                  <c:v>421666</c:v>
                </c:pt>
                <c:pt idx="994">
                  <c:v>422332</c:v>
                </c:pt>
                <c:pt idx="995">
                  <c:v>423014</c:v>
                </c:pt>
                <c:pt idx="996">
                  <c:v>423755</c:v>
                </c:pt>
                <c:pt idx="997">
                  <c:v>424546</c:v>
                </c:pt>
                <c:pt idx="998">
                  <c:v>425260</c:v>
                </c:pt>
                <c:pt idx="999">
                  <c:v>425913</c:v>
                </c:pt>
                <c:pt idx="1000">
                  <c:v>426565</c:v>
                </c:pt>
                <c:pt idx="1001">
                  <c:v>427079</c:v>
                </c:pt>
                <c:pt idx="1002">
                  <c:v>427612</c:v>
                </c:pt>
                <c:pt idx="1003">
                  <c:v>428538</c:v>
                </c:pt>
                <c:pt idx="1004">
                  <c:v>429252</c:v>
                </c:pt>
                <c:pt idx="1005">
                  <c:v>429943</c:v>
                </c:pt>
                <c:pt idx="1006">
                  <c:v>430581</c:v>
                </c:pt>
                <c:pt idx="1007">
                  <c:v>431421</c:v>
                </c:pt>
                <c:pt idx="1008">
                  <c:v>432187</c:v>
                </c:pt>
                <c:pt idx="1009">
                  <c:v>432988</c:v>
                </c:pt>
                <c:pt idx="1010">
                  <c:v>433673</c:v>
                </c:pt>
                <c:pt idx="1011">
                  <c:v>434351</c:v>
                </c:pt>
                <c:pt idx="1012">
                  <c:v>434996</c:v>
                </c:pt>
                <c:pt idx="1013">
                  <c:v>435632</c:v>
                </c:pt>
                <c:pt idx="1014">
                  <c:v>436358</c:v>
                </c:pt>
                <c:pt idx="1015">
                  <c:v>436934</c:v>
                </c:pt>
                <c:pt idx="1016">
                  <c:v>437339</c:v>
                </c:pt>
                <c:pt idx="1017">
                  <c:v>438045</c:v>
                </c:pt>
                <c:pt idx="1018">
                  <c:v>438627</c:v>
                </c:pt>
                <c:pt idx="1019">
                  <c:v>439251</c:v>
                </c:pt>
                <c:pt idx="1020">
                  <c:v>439646</c:v>
                </c:pt>
                <c:pt idx="1021">
                  <c:v>440438</c:v>
                </c:pt>
                <c:pt idx="1022">
                  <c:v>441172</c:v>
                </c:pt>
                <c:pt idx="1023">
                  <c:v>441912</c:v>
                </c:pt>
                <c:pt idx="1024">
                  <c:v>442661</c:v>
                </c:pt>
                <c:pt idx="1025">
                  <c:v>443458</c:v>
                </c:pt>
                <c:pt idx="1026">
                  <c:v>444231</c:v>
                </c:pt>
                <c:pt idx="1027">
                  <c:v>445041</c:v>
                </c:pt>
                <c:pt idx="1028">
                  <c:v>446021</c:v>
                </c:pt>
                <c:pt idx="1029">
                  <c:v>447041</c:v>
                </c:pt>
                <c:pt idx="1030">
                  <c:v>448000</c:v>
                </c:pt>
                <c:pt idx="1031">
                  <c:v>448671</c:v>
                </c:pt>
                <c:pt idx="1032">
                  <c:v>449615</c:v>
                </c:pt>
                <c:pt idx="1033">
                  <c:v>450525</c:v>
                </c:pt>
                <c:pt idx="1034">
                  <c:v>451444</c:v>
                </c:pt>
                <c:pt idx="1035">
                  <c:v>452483</c:v>
                </c:pt>
                <c:pt idx="1036">
                  <c:v>453577</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香港マカオ台湾の患者・海外輸入症例・無症状病原体保有者!$BQ$29:$BQ$1069</c:f>
              <c:numCache>
                <c:formatCode>m"月"d"日"</c:formatCode>
                <c:ptCount val="104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numCache>
            </c:numRef>
          </c:cat>
          <c:val>
            <c:numRef>
              <c:f>香港マカオ台湾の患者・海外輸入症例・無症状病原体保有者!$BS$29:$BS$1069</c:f>
              <c:numCache>
                <c:formatCode>General</c:formatCode>
                <c:ptCount val="10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pt idx="993">
                  <c:v>87346</c:v>
                </c:pt>
                <c:pt idx="994">
                  <c:v>87575</c:v>
                </c:pt>
                <c:pt idx="995">
                  <c:v>87818</c:v>
                </c:pt>
                <c:pt idx="996">
                  <c:v>88052</c:v>
                </c:pt>
                <c:pt idx="997">
                  <c:v>88253</c:v>
                </c:pt>
                <c:pt idx="998">
                  <c:v>88419</c:v>
                </c:pt>
                <c:pt idx="999">
                  <c:v>88586</c:v>
                </c:pt>
                <c:pt idx="1000">
                  <c:v>88853</c:v>
                </c:pt>
                <c:pt idx="1001">
                  <c:v>89104</c:v>
                </c:pt>
                <c:pt idx="1002">
                  <c:v>89323</c:v>
                </c:pt>
                <c:pt idx="1003">
                  <c:v>89549</c:v>
                </c:pt>
                <c:pt idx="1004">
                  <c:v>89766</c:v>
                </c:pt>
                <c:pt idx="1005">
                  <c:v>89914</c:v>
                </c:pt>
                <c:pt idx="1006">
                  <c:v>90145</c:v>
                </c:pt>
                <c:pt idx="1007">
                  <c:v>90420</c:v>
                </c:pt>
                <c:pt idx="1008">
                  <c:v>90642</c:v>
                </c:pt>
                <c:pt idx="1009">
                  <c:v>90878</c:v>
                </c:pt>
                <c:pt idx="1010">
                  <c:v>91110</c:v>
                </c:pt>
                <c:pt idx="1011">
                  <c:v>91317</c:v>
                </c:pt>
                <c:pt idx="1012">
                  <c:v>91466</c:v>
                </c:pt>
                <c:pt idx="1013">
                  <c:v>91683</c:v>
                </c:pt>
                <c:pt idx="1014">
                  <c:v>91935</c:v>
                </c:pt>
                <c:pt idx="1015">
                  <c:v>92073</c:v>
                </c:pt>
                <c:pt idx="1016">
                  <c:v>92378</c:v>
                </c:pt>
                <c:pt idx="1017">
                  <c:v>92616</c:v>
                </c:pt>
                <c:pt idx="1018">
                  <c:v>92863</c:v>
                </c:pt>
                <c:pt idx="1019">
                  <c:v>92978</c:v>
                </c:pt>
                <c:pt idx="1020">
                  <c:v>93192</c:v>
                </c:pt>
                <c:pt idx="1021">
                  <c:v>93420</c:v>
                </c:pt>
                <c:pt idx="1022">
                  <c:v>93678</c:v>
                </c:pt>
                <c:pt idx="1023">
                  <c:v>93913</c:v>
                </c:pt>
                <c:pt idx="1024">
                  <c:v>94206</c:v>
                </c:pt>
                <c:pt idx="1025">
                  <c:v>94427</c:v>
                </c:pt>
                <c:pt idx="1026">
                  <c:v>94579</c:v>
                </c:pt>
                <c:pt idx="1027">
                  <c:v>94803</c:v>
                </c:pt>
                <c:pt idx="1028">
                  <c:v>95095</c:v>
                </c:pt>
                <c:pt idx="1029">
                  <c:v>95361</c:v>
                </c:pt>
                <c:pt idx="1030">
                  <c:v>95637</c:v>
                </c:pt>
                <c:pt idx="1031">
                  <c:v>95923</c:v>
                </c:pt>
                <c:pt idx="1032">
                  <c:v>96218</c:v>
                </c:pt>
                <c:pt idx="1033">
                  <c:v>96407</c:v>
                </c:pt>
                <c:pt idx="1034">
                  <c:v>96701</c:v>
                </c:pt>
                <c:pt idx="1035">
                  <c:v>97012</c:v>
                </c:pt>
                <c:pt idx="1036">
                  <c:v>97338</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香港マカオ台湾の患者・海外輸入症例・無症状病原体保有者!$BQ$29:$BQ$1069</c:f>
              <c:numCache>
                <c:formatCode>m"月"d"日"</c:formatCode>
                <c:ptCount val="104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numCache>
            </c:numRef>
          </c:cat>
          <c:val>
            <c:numRef>
              <c:f>香港マカオ台湾の患者・海外輸入症例・無症状病原体保有者!$BT$29:$BT$1069</c:f>
              <c:numCache>
                <c:formatCode>General</c:formatCode>
                <c:ptCount val="1041"/>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pt idx="993">
                  <c:v>10246</c:v>
                </c:pt>
                <c:pt idx="994">
                  <c:v>10254</c:v>
                </c:pt>
                <c:pt idx="995">
                  <c:v>10261</c:v>
                </c:pt>
                <c:pt idx="996">
                  <c:v>10268</c:v>
                </c:pt>
                <c:pt idx="997">
                  <c:v>10273</c:v>
                </c:pt>
                <c:pt idx="998">
                  <c:v>10278</c:v>
                </c:pt>
                <c:pt idx="999">
                  <c:v>10285</c:v>
                </c:pt>
                <c:pt idx="1000">
                  <c:v>10297</c:v>
                </c:pt>
                <c:pt idx="1001">
                  <c:v>10306</c:v>
                </c:pt>
                <c:pt idx="1002">
                  <c:v>10315</c:v>
                </c:pt>
                <c:pt idx="1003">
                  <c:v>10322</c:v>
                </c:pt>
                <c:pt idx="1004">
                  <c:v>10326</c:v>
                </c:pt>
                <c:pt idx="1005">
                  <c:v>10333</c:v>
                </c:pt>
                <c:pt idx="1006">
                  <c:v>10343</c:v>
                </c:pt>
                <c:pt idx="1007">
                  <c:v>10350</c:v>
                </c:pt>
                <c:pt idx="1008">
                  <c:v>10358</c:v>
                </c:pt>
                <c:pt idx="1009">
                  <c:v>10365</c:v>
                </c:pt>
                <c:pt idx="1010">
                  <c:v>10373</c:v>
                </c:pt>
                <c:pt idx="1011">
                  <c:v>10385</c:v>
                </c:pt>
                <c:pt idx="1012">
                  <c:v>10397</c:v>
                </c:pt>
                <c:pt idx="1013">
                  <c:v>10410</c:v>
                </c:pt>
                <c:pt idx="1014">
                  <c:v>10418</c:v>
                </c:pt>
                <c:pt idx="1015">
                  <c:v>10428</c:v>
                </c:pt>
                <c:pt idx="1016">
                  <c:v>10439</c:v>
                </c:pt>
                <c:pt idx="1017">
                  <c:v>10457</c:v>
                </c:pt>
                <c:pt idx="1018">
                  <c:v>10470</c:v>
                </c:pt>
                <c:pt idx="1019">
                  <c:v>10475</c:v>
                </c:pt>
                <c:pt idx="1020">
                  <c:v>10479</c:v>
                </c:pt>
                <c:pt idx="1021">
                  <c:v>10492</c:v>
                </c:pt>
                <c:pt idx="1022">
                  <c:v>10501</c:v>
                </c:pt>
                <c:pt idx="1023">
                  <c:v>10511</c:v>
                </c:pt>
                <c:pt idx="1024">
                  <c:v>10517</c:v>
                </c:pt>
                <c:pt idx="1025">
                  <c:v>10526</c:v>
                </c:pt>
                <c:pt idx="1026">
                  <c:v>10536</c:v>
                </c:pt>
                <c:pt idx="1027">
                  <c:v>10549</c:v>
                </c:pt>
                <c:pt idx="1028">
                  <c:v>10557</c:v>
                </c:pt>
                <c:pt idx="1029">
                  <c:v>10569</c:v>
                </c:pt>
                <c:pt idx="1030">
                  <c:v>10577</c:v>
                </c:pt>
                <c:pt idx="1031">
                  <c:v>10586</c:v>
                </c:pt>
                <c:pt idx="1032">
                  <c:v>10599</c:v>
                </c:pt>
                <c:pt idx="1033">
                  <c:v>10610</c:v>
                </c:pt>
                <c:pt idx="1034">
                  <c:v>10623</c:v>
                </c:pt>
                <c:pt idx="1035">
                  <c:v>10634</c:v>
                </c:pt>
                <c:pt idx="1036">
                  <c:v>10647</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香港マカオ台湾の患者・海外輸入症例・無症状病原体保有者!$CI$29:$CI$1069</c:f>
              <c:numCache>
                <c:formatCode>m"月"d"日"</c:formatCode>
                <c:ptCount val="104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numCache>
            </c:numRef>
          </c:cat>
          <c:val>
            <c:numRef>
              <c:f>香港マカオ台湾の患者・海外輸入症例・無症状病原体保有者!$CJ$29:$CJ$1069</c:f>
              <c:numCache>
                <c:formatCode>General</c:formatCode>
                <c:ptCount val="104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香港マカオ台湾の患者・海外輸入症例・無症状病原体保有者!$CI$29:$CI$1069</c:f>
              <c:numCache>
                <c:formatCode>m"月"d"日"</c:formatCode>
                <c:ptCount val="104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numCache>
            </c:numRef>
          </c:cat>
          <c:val>
            <c:numRef>
              <c:f>香港マカオ台湾の患者・海外輸入症例・無症状病原体保有者!$CK$29:$CK$1069</c:f>
              <c:numCache>
                <c:formatCode>General</c:formatCode>
                <c:ptCount val="10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pt idx="999">
                  <c:v>167</c:v>
                </c:pt>
                <c:pt idx="1000">
                  <c:v>267</c:v>
                </c:pt>
                <c:pt idx="1001">
                  <c:v>251</c:v>
                </c:pt>
                <c:pt idx="1002">
                  <c:v>219</c:v>
                </c:pt>
                <c:pt idx="1003">
                  <c:v>226</c:v>
                </c:pt>
                <c:pt idx="1004">
                  <c:v>217</c:v>
                </c:pt>
                <c:pt idx="1005">
                  <c:v>148</c:v>
                </c:pt>
                <c:pt idx="1006">
                  <c:v>231</c:v>
                </c:pt>
                <c:pt idx="1007">
                  <c:v>275</c:v>
                </c:pt>
                <c:pt idx="1008">
                  <c:v>222</c:v>
                </c:pt>
                <c:pt idx="1009">
                  <c:v>236</c:v>
                </c:pt>
                <c:pt idx="1010">
                  <c:v>232</c:v>
                </c:pt>
                <c:pt idx="1011">
                  <c:v>207</c:v>
                </c:pt>
                <c:pt idx="1012">
                  <c:v>149</c:v>
                </c:pt>
                <c:pt idx="1013">
                  <c:v>217</c:v>
                </c:pt>
                <c:pt idx="1014">
                  <c:v>252</c:v>
                </c:pt>
                <c:pt idx="1015">
                  <c:v>138</c:v>
                </c:pt>
                <c:pt idx="1016">
                  <c:v>305</c:v>
                </c:pt>
                <c:pt idx="1017">
                  <c:v>238</c:v>
                </c:pt>
                <c:pt idx="1018">
                  <c:v>247</c:v>
                </c:pt>
                <c:pt idx="1019">
                  <c:v>115</c:v>
                </c:pt>
                <c:pt idx="1020">
                  <c:v>214</c:v>
                </c:pt>
                <c:pt idx="1021">
                  <c:v>228</c:v>
                </c:pt>
                <c:pt idx="1022">
                  <c:v>258</c:v>
                </c:pt>
                <c:pt idx="1023">
                  <c:v>235</c:v>
                </c:pt>
                <c:pt idx="1024">
                  <c:v>293</c:v>
                </c:pt>
                <c:pt idx="1025">
                  <c:v>221</c:v>
                </c:pt>
                <c:pt idx="1026">
                  <c:v>152</c:v>
                </c:pt>
                <c:pt idx="1027">
                  <c:v>224</c:v>
                </c:pt>
                <c:pt idx="1028">
                  <c:v>292</c:v>
                </c:pt>
                <c:pt idx="1029">
                  <c:v>266</c:v>
                </c:pt>
                <c:pt idx="1030">
                  <c:v>276</c:v>
                </c:pt>
                <c:pt idx="1031">
                  <c:v>286</c:v>
                </c:pt>
                <c:pt idx="1032">
                  <c:v>295</c:v>
                </c:pt>
                <c:pt idx="1033">
                  <c:v>189</c:v>
                </c:pt>
                <c:pt idx="1034">
                  <c:v>294</c:v>
                </c:pt>
                <c:pt idx="1035">
                  <c:v>311</c:v>
                </c:pt>
                <c:pt idx="1036">
                  <c:v>326</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minorUnit val="1"/>
        <c:minorTimeUnit val="days"/>
      </c:dateAx>
      <c:valAx>
        <c:axId val="63105026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国家衛健委発表に基づく感染状況!$W$27:$W$1070</c:f>
              <c:numCache>
                <c:formatCode>m"月"d"日"</c:formatCode>
                <c:ptCount val="104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numCache>
            </c:numRef>
          </c:cat>
          <c:val>
            <c:numRef>
              <c:f>国家衛健委発表に基づく感染状況!$X$27:$X$1070</c:f>
              <c:numCache>
                <c:formatCode>#,##0_);[Red]\(#,##0\)</c:formatCode>
                <c:ptCount val="104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pt idx="1034">
                  <c:v>2365</c:v>
                </c:pt>
                <c:pt idx="1035">
                  <c:v>2225</c:v>
                </c:pt>
                <c:pt idx="1036">
                  <c:v>2719</c:v>
                </c:pt>
                <c:pt idx="1037">
                  <c:v>4010</c:v>
                </c:pt>
                <c:pt idx="1038">
                  <c:v>3103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国家衛健委発表に基づく感染状況!$W$27:$W$1070</c:f>
              <c:numCache>
                <c:formatCode>m"月"d"日"</c:formatCode>
                <c:ptCount val="104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numCache>
            </c:numRef>
          </c:cat>
          <c:val>
            <c:numRef>
              <c:f>国家衛健委発表に基づく感染状況!$Y$27:$Y$1070</c:f>
              <c:numCache>
                <c:formatCode>General</c:formatCode>
                <c:ptCount val="104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pt idx="1034">
                  <c:v>288562</c:v>
                </c:pt>
                <c:pt idx="1035">
                  <c:v>290787</c:v>
                </c:pt>
                <c:pt idx="1036">
                  <c:v>293506</c:v>
                </c:pt>
                <c:pt idx="1037">
                  <c:v>297516</c:v>
                </c:pt>
                <c:pt idx="1038">
                  <c:v>300619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香港マカオ台湾の患者・海外輸入症例・無症状病原体保有者!$BE$70:$BE$1069</c:f>
              <c:numCache>
                <c:formatCode>m"月"d"日"</c:formatCode>
                <c:ptCount val="100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pt idx="991">
                  <c:v>44885</c:v>
                </c:pt>
                <c:pt idx="992">
                  <c:v>44886</c:v>
                </c:pt>
                <c:pt idx="993">
                  <c:v>44887</c:v>
                </c:pt>
                <c:pt idx="994">
                  <c:v>44888</c:v>
                </c:pt>
                <c:pt idx="995">
                  <c:v>44889</c:v>
                </c:pt>
              </c:numCache>
            </c:numRef>
          </c:cat>
          <c:val>
            <c:numRef>
              <c:f>香港マカオ台湾の患者・海外輸入症例・無症状病原体保有者!$BF$70:$BF$1069</c:f>
              <c:numCache>
                <c:formatCode>General</c:formatCode>
                <c:ptCount val="1000"/>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pt idx="952">
                  <c:v>50</c:v>
                </c:pt>
                <c:pt idx="953">
                  <c:v>64</c:v>
                </c:pt>
                <c:pt idx="954">
                  <c:v>70</c:v>
                </c:pt>
                <c:pt idx="955">
                  <c:v>70</c:v>
                </c:pt>
                <c:pt idx="956">
                  <c:v>63</c:v>
                </c:pt>
                <c:pt idx="957">
                  <c:v>42</c:v>
                </c:pt>
                <c:pt idx="958">
                  <c:v>43</c:v>
                </c:pt>
                <c:pt idx="959">
                  <c:v>47</c:v>
                </c:pt>
                <c:pt idx="960">
                  <c:v>56</c:v>
                </c:pt>
                <c:pt idx="961">
                  <c:v>56</c:v>
                </c:pt>
                <c:pt idx="962">
                  <c:v>52</c:v>
                </c:pt>
                <c:pt idx="963">
                  <c:v>48</c:v>
                </c:pt>
                <c:pt idx="964">
                  <c:v>41</c:v>
                </c:pt>
                <c:pt idx="965">
                  <c:v>41</c:v>
                </c:pt>
                <c:pt idx="966">
                  <c:v>38</c:v>
                </c:pt>
                <c:pt idx="967">
                  <c:v>48</c:v>
                </c:pt>
                <c:pt idx="968">
                  <c:v>53</c:v>
                </c:pt>
                <c:pt idx="969">
                  <c:v>48</c:v>
                </c:pt>
                <c:pt idx="970">
                  <c:v>42</c:v>
                </c:pt>
                <c:pt idx="971">
                  <c:v>49</c:v>
                </c:pt>
                <c:pt idx="972">
                  <c:v>56</c:v>
                </c:pt>
                <c:pt idx="973">
                  <c:v>50</c:v>
                </c:pt>
                <c:pt idx="974">
                  <c:v>53</c:v>
                </c:pt>
                <c:pt idx="975">
                  <c:v>61</c:v>
                </c:pt>
                <c:pt idx="976">
                  <c:v>62</c:v>
                </c:pt>
                <c:pt idx="977">
                  <c:v>34</c:v>
                </c:pt>
                <c:pt idx="978">
                  <c:v>47</c:v>
                </c:pt>
                <c:pt idx="979">
                  <c:v>52</c:v>
                </c:pt>
                <c:pt idx="980">
                  <c:v>52</c:v>
                </c:pt>
                <c:pt idx="981">
                  <c:v>59</c:v>
                </c:pt>
                <c:pt idx="982">
                  <c:v>52</c:v>
                </c:pt>
                <c:pt idx="983">
                  <c:v>36</c:v>
                </c:pt>
                <c:pt idx="984">
                  <c:v>47</c:v>
                </c:pt>
                <c:pt idx="985">
                  <c:v>40</c:v>
                </c:pt>
                <c:pt idx="986">
                  <c:v>55</c:v>
                </c:pt>
                <c:pt idx="987">
                  <c:v>60</c:v>
                </c:pt>
                <c:pt idx="988">
                  <c:v>86</c:v>
                </c:pt>
                <c:pt idx="989">
                  <c:v>82</c:v>
                </c:pt>
                <c:pt idx="990">
                  <c:v>63</c:v>
                </c:pt>
                <c:pt idx="991">
                  <c:v>88</c:v>
                </c:pt>
                <c:pt idx="992">
                  <c:v>80</c:v>
                </c:pt>
                <c:pt idx="993">
                  <c:v>78</c:v>
                </c:pt>
                <c:pt idx="994">
                  <c:v>83</c:v>
                </c:pt>
                <c:pt idx="995">
                  <c:v>62</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香港マカオ台湾の患者・海外輸入症例・無症状病原体保有者!$BE$70:$BE$1069</c:f>
              <c:numCache>
                <c:formatCode>m"月"d"日"</c:formatCode>
                <c:ptCount val="100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pt idx="991">
                  <c:v>44885</c:v>
                </c:pt>
                <c:pt idx="992">
                  <c:v>44886</c:v>
                </c:pt>
                <c:pt idx="993">
                  <c:v>44887</c:v>
                </c:pt>
                <c:pt idx="994">
                  <c:v>44888</c:v>
                </c:pt>
                <c:pt idx="995">
                  <c:v>44889</c:v>
                </c:pt>
              </c:numCache>
            </c:numRef>
          </c:cat>
          <c:val>
            <c:numRef>
              <c:f>香港マカオ台湾の患者・海外輸入症例・無症状病原体保有者!$BG$70:$BG$1069</c:f>
              <c:numCache>
                <c:formatCode>General</c:formatCode>
                <c:ptCount val="1000"/>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pt idx="952">
                  <c:v>24818</c:v>
                </c:pt>
                <c:pt idx="953">
                  <c:v>24882</c:v>
                </c:pt>
                <c:pt idx="954">
                  <c:v>24952</c:v>
                </c:pt>
                <c:pt idx="955">
                  <c:v>25022</c:v>
                </c:pt>
                <c:pt idx="956">
                  <c:v>25085</c:v>
                </c:pt>
                <c:pt idx="957">
                  <c:v>25127</c:v>
                </c:pt>
                <c:pt idx="958">
                  <c:v>25170</c:v>
                </c:pt>
                <c:pt idx="959">
                  <c:v>25217</c:v>
                </c:pt>
                <c:pt idx="960">
                  <c:v>25273</c:v>
                </c:pt>
                <c:pt idx="961">
                  <c:v>25329</c:v>
                </c:pt>
                <c:pt idx="962">
                  <c:v>25381</c:v>
                </c:pt>
                <c:pt idx="963">
                  <c:v>25429</c:v>
                </c:pt>
                <c:pt idx="964">
                  <c:v>25470</c:v>
                </c:pt>
                <c:pt idx="965">
                  <c:v>25511</c:v>
                </c:pt>
                <c:pt idx="966">
                  <c:v>25549</c:v>
                </c:pt>
                <c:pt idx="967">
                  <c:v>25597</c:v>
                </c:pt>
                <c:pt idx="968">
                  <c:v>25650</c:v>
                </c:pt>
                <c:pt idx="969">
                  <c:v>25698</c:v>
                </c:pt>
                <c:pt idx="970">
                  <c:v>25740</c:v>
                </c:pt>
                <c:pt idx="971">
                  <c:v>25789</c:v>
                </c:pt>
                <c:pt idx="972">
                  <c:v>25845</c:v>
                </c:pt>
                <c:pt idx="973">
                  <c:v>25895</c:v>
                </c:pt>
                <c:pt idx="974">
                  <c:v>25948</c:v>
                </c:pt>
                <c:pt idx="975">
                  <c:v>26009</c:v>
                </c:pt>
                <c:pt idx="976">
                  <c:v>26071</c:v>
                </c:pt>
                <c:pt idx="977">
                  <c:v>26105</c:v>
                </c:pt>
                <c:pt idx="978">
                  <c:v>26152</c:v>
                </c:pt>
                <c:pt idx="979">
                  <c:v>26204</c:v>
                </c:pt>
                <c:pt idx="980">
                  <c:v>26256</c:v>
                </c:pt>
                <c:pt idx="981">
                  <c:v>26315</c:v>
                </c:pt>
                <c:pt idx="982">
                  <c:v>26367</c:v>
                </c:pt>
                <c:pt idx="983">
                  <c:v>26403</c:v>
                </c:pt>
                <c:pt idx="984">
                  <c:v>26450</c:v>
                </c:pt>
                <c:pt idx="985">
                  <c:v>26490</c:v>
                </c:pt>
                <c:pt idx="986">
                  <c:v>26545</c:v>
                </c:pt>
                <c:pt idx="987">
                  <c:v>26605</c:v>
                </c:pt>
                <c:pt idx="988">
                  <c:v>26691</c:v>
                </c:pt>
                <c:pt idx="989">
                  <c:v>26773</c:v>
                </c:pt>
                <c:pt idx="990">
                  <c:v>26836</c:v>
                </c:pt>
                <c:pt idx="991">
                  <c:v>26924</c:v>
                </c:pt>
                <c:pt idx="992">
                  <c:v>27004</c:v>
                </c:pt>
                <c:pt idx="993">
                  <c:v>27082</c:v>
                </c:pt>
                <c:pt idx="994">
                  <c:v>27165</c:v>
                </c:pt>
                <c:pt idx="995">
                  <c:v>27227</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香港マカオ台湾の患者・海外輸入症例・無症状病原体保有者!$BX$29:$BX$1069</c:f>
              <c:numCache>
                <c:formatCode>m"月"d"日"</c:formatCode>
                <c:ptCount val="104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numCache>
            </c:numRef>
          </c:cat>
          <c:val>
            <c:numRef>
              <c:f>香港マカオ台湾の患者・海外輸入症例・無症状病原体保有者!$BY$29:$BY$1069</c:f>
              <c:numCache>
                <c:formatCode>General</c:formatCode>
                <c:ptCount val="1041"/>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pt idx="993">
                  <c:v>793</c:v>
                </c:pt>
                <c:pt idx="994">
                  <c:v>793</c:v>
                </c:pt>
                <c:pt idx="995">
                  <c:v>793</c:v>
                </c:pt>
                <c:pt idx="996">
                  <c:v>793</c:v>
                </c:pt>
                <c:pt idx="997">
                  <c:v>793</c:v>
                </c:pt>
                <c:pt idx="998">
                  <c:v>793</c:v>
                </c:pt>
                <c:pt idx="999">
                  <c:v>793</c:v>
                </c:pt>
                <c:pt idx="1000">
                  <c:v>793</c:v>
                </c:pt>
                <c:pt idx="1001">
                  <c:v>793</c:v>
                </c:pt>
                <c:pt idx="1002">
                  <c:v>793</c:v>
                </c:pt>
                <c:pt idx="1003">
                  <c:v>793</c:v>
                </c:pt>
                <c:pt idx="1004">
                  <c:v>793</c:v>
                </c:pt>
                <c:pt idx="1005">
                  <c:v>793</c:v>
                </c:pt>
                <c:pt idx="1006">
                  <c:v>793</c:v>
                </c:pt>
                <c:pt idx="1007">
                  <c:v>793</c:v>
                </c:pt>
                <c:pt idx="1008">
                  <c:v>793</c:v>
                </c:pt>
                <c:pt idx="1009">
                  <c:v>793</c:v>
                </c:pt>
                <c:pt idx="1010">
                  <c:v>793</c:v>
                </c:pt>
                <c:pt idx="1011">
                  <c:v>793</c:v>
                </c:pt>
                <c:pt idx="1012">
                  <c:v>795</c:v>
                </c:pt>
                <c:pt idx="1013">
                  <c:v>795</c:v>
                </c:pt>
                <c:pt idx="1014">
                  <c:v>795</c:v>
                </c:pt>
                <c:pt idx="1015">
                  <c:v>795</c:v>
                </c:pt>
                <c:pt idx="1016">
                  <c:v>795</c:v>
                </c:pt>
                <c:pt idx="1017">
                  <c:v>795</c:v>
                </c:pt>
                <c:pt idx="1018">
                  <c:v>795</c:v>
                </c:pt>
                <c:pt idx="1019">
                  <c:v>795</c:v>
                </c:pt>
                <c:pt idx="1020">
                  <c:v>795</c:v>
                </c:pt>
                <c:pt idx="1021">
                  <c:v>795</c:v>
                </c:pt>
                <c:pt idx="1022">
                  <c:v>795</c:v>
                </c:pt>
                <c:pt idx="1023">
                  <c:v>795</c:v>
                </c:pt>
                <c:pt idx="1024">
                  <c:v>795</c:v>
                </c:pt>
                <c:pt idx="1025">
                  <c:v>795</c:v>
                </c:pt>
                <c:pt idx="1026">
                  <c:v>795</c:v>
                </c:pt>
                <c:pt idx="1027">
                  <c:v>795</c:v>
                </c:pt>
                <c:pt idx="1028">
                  <c:v>795</c:v>
                </c:pt>
                <c:pt idx="1029">
                  <c:v>795</c:v>
                </c:pt>
                <c:pt idx="1030">
                  <c:v>795</c:v>
                </c:pt>
                <c:pt idx="1031">
                  <c:v>796</c:v>
                </c:pt>
                <c:pt idx="1032">
                  <c:v>796</c:v>
                </c:pt>
                <c:pt idx="1033">
                  <c:v>796</c:v>
                </c:pt>
                <c:pt idx="1034">
                  <c:v>796</c:v>
                </c:pt>
                <c:pt idx="1035">
                  <c:v>796</c:v>
                </c:pt>
                <c:pt idx="1036">
                  <c:v>796</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香港マカオ台湾の患者・海外輸入症例・無症状病原体保有者!$BX$29:$BX$1069</c:f>
              <c:numCache>
                <c:formatCode>m"月"d"日"</c:formatCode>
                <c:ptCount val="104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numCache>
            </c:numRef>
          </c:cat>
          <c:val>
            <c:numRef>
              <c:f>香港マカオ台湾の患者・海外輸入症例・無症状病原体保有者!$BZ$29:$BZ$1069</c:f>
              <c:numCache>
                <c:formatCode>General</c:formatCode>
                <c:ptCount val="10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pt idx="993">
                  <c:v>787</c:v>
                </c:pt>
                <c:pt idx="994">
                  <c:v>787</c:v>
                </c:pt>
                <c:pt idx="995">
                  <c:v>787</c:v>
                </c:pt>
                <c:pt idx="996">
                  <c:v>787</c:v>
                </c:pt>
                <c:pt idx="997">
                  <c:v>787</c:v>
                </c:pt>
                <c:pt idx="998">
                  <c:v>787</c:v>
                </c:pt>
                <c:pt idx="999">
                  <c:v>787</c:v>
                </c:pt>
                <c:pt idx="1000">
                  <c:v>787</c:v>
                </c:pt>
                <c:pt idx="1001">
                  <c:v>787</c:v>
                </c:pt>
                <c:pt idx="1002">
                  <c:v>787</c:v>
                </c:pt>
                <c:pt idx="1003">
                  <c:v>787</c:v>
                </c:pt>
                <c:pt idx="1004">
                  <c:v>787</c:v>
                </c:pt>
                <c:pt idx="1005">
                  <c:v>787</c:v>
                </c:pt>
                <c:pt idx="1006">
                  <c:v>787</c:v>
                </c:pt>
                <c:pt idx="1007">
                  <c:v>787</c:v>
                </c:pt>
                <c:pt idx="1008">
                  <c:v>787</c:v>
                </c:pt>
                <c:pt idx="1009">
                  <c:v>787</c:v>
                </c:pt>
                <c:pt idx="1010">
                  <c:v>787</c:v>
                </c:pt>
                <c:pt idx="1011">
                  <c:v>787</c:v>
                </c:pt>
                <c:pt idx="1012">
                  <c:v>787</c:v>
                </c:pt>
                <c:pt idx="1013">
                  <c:v>787</c:v>
                </c:pt>
                <c:pt idx="1014">
                  <c:v>787</c:v>
                </c:pt>
                <c:pt idx="1015">
                  <c:v>787</c:v>
                </c:pt>
                <c:pt idx="1016">
                  <c:v>787</c:v>
                </c:pt>
                <c:pt idx="1017">
                  <c:v>787</c:v>
                </c:pt>
                <c:pt idx="1018">
                  <c:v>787</c:v>
                </c:pt>
                <c:pt idx="1019">
                  <c:v>787</c:v>
                </c:pt>
                <c:pt idx="1020">
                  <c:v>787</c:v>
                </c:pt>
                <c:pt idx="1021">
                  <c:v>787</c:v>
                </c:pt>
                <c:pt idx="1022">
                  <c:v>787</c:v>
                </c:pt>
                <c:pt idx="1023">
                  <c:v>787</c:v>
                </c:pt>
                <c:pt idx="1024">
                  <c:v>787</c:v>
                </c:pt>
                <c:pt idx="1025">
                  <c:v>787</c:v>
                </c:pt>
                <c:pt idx="1026">
                  <c:v>787</c:v>
                </c:pt>
                <c:pt idx="1027">
                  <c:v>787</c:v>
                </c:pt>
                <c:pt idx="1028">
                  <c:v>787</c:v>
                </c:pt>
                <c:pt idx="1029">
                  <c:v>787</c:v>
                </c:pt>
                <c:pt idx="1030">
                  <c:v>787</c:v>
                </c:pt>
                <c:pt idx="1031">
                  <c:v>787</c:v>
                </c:pt>
                <c:pt idx="1032">
                  <c:v>787</c:v>
                </c:pt>
                <c:pt idx="1033">
                  <c:v>787</c:v>
                </c:pt>
                <c:pt idx="1034">
                  <c:v>787</c:v>
                </c:pt>
                <c:pt idx="1035">
                  <c:v>787</c:v>
                </c:pt>
                <c:pt idx="1036">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香港マカオ台湾の患者・海外輸入症例・無症状病原体保有者!$BX$29:$BX$1069</c:f>
              <c:numCache>
                <c:formatCode>m"月"d"日"</c:formatCode>
                <c:ptCount val="104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numCache>
            </c:numRef>
          </c:cat>
          <c:val>
            <c:numRef>
              <c:f>香港マカオ台湾の患者・海外輸入症例・無症状病原体保有者!$CA$29:$CA$1069</c:f>
              <c:numCache>
                <c:formatCode>General</c:formatCode>
                <c:ptCount val="10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pt idx="995">
                  <c:v>6</c:v>
                </c:pt>
                <c:pt idx="996">
                  <c:v>6</c:v>
                </c:pt>
                <c:pt idx="997">
                  <c:v>6</c:v>
                </c:pt>
                <c:pt idx="998">
                  <c:v>6</c:v>
                </c:pt>
                <c:pt idx="999">
                  <c:v>6</c:v>
                </c:pt>
                <c:pt idx="1000">
                  <c:v>6</c:v>
                </c:pt>
                <c:pt idx="1001">
                  <c:v>6</c:v>
                </c:pt>
                <c:pt idx="1002">
                  <c:v>6</c:v>
                </c:pt>
                <c:pt idx="1003">
                  <c:v>6</c:v>
                </c:pt>
                <c:pt idx="1004">
                  <c:v>6</c:v>
                </c:pt>
                <c:pt idx="1005">
                  <c:v>6</c:v>
                </c:pt>
                <c:pt idx="1006">
                  <c:v>6</c:v>
                </c:pt>
                <c:pt idx="1007">
                  <c:v>6</c:v>
                </c:pt>
                <c:pt idx="1008">
                  <c:v>6</c:v>
                </c:pt>
                <c:pt idx="1009">
                  <c:v>6</c:v>
                </c:pt>
                <c:pt idx="1010">
                  <c:v>6</c:v>
                </c:pt>
                <c:pt idx="1011">
                  <c:v>6</c:v>
                </c:pt>
                <c:pt idx="1012">
                  <c:v>6</c:v>
                </c:pt>
                <c:pt idx="1013">
                  <c:v>6</c:v>
                </c:pt>
                <c:pt idx="1014">
                  <c:v>6</c:v>
                </c:pt>
                <c:pt idx="1015">
                  <c:v>6</c:v>
                </c:pt>
                <c:pt idx="1016">
                  <c:v>6</c:v>
                </c:pt>
                <c:pt idx="1017">
                  <c:v>6</c:v>
                </c:pt>
                <c:pt idx="1018">
                  <c:v>6</c:v>
                </c:pt>
                <c:pt idx="1019">
                  <c:v>6</c:v>
                </c:pt>
                <c:pt idx="1020">
                  <c:v>6</c:v>
                </c:pt>
                <c:pt idx="1021">
                  <c:v>6</c:v>
                </c:pt>
                <c:pt idx="1022">
                  <c:v>6</c:v>
                </c:pt>
                <c:pt idx="1023">
                  <c:v>6</c:v>
                </c:pt>
                <c:pt idx="1024">
                  <c:v>6</c:v>
                </c:pt>
                <c:pt idx="1025">
                  <c:v>6</c:v>
                </c:pt>
                <c:pt idx="1026">
                  <c:v>6</c:v>
                </c:pt>
                <c:pt idx="1027">
                  <c:v>6</c:v>
                </c:pt>
                <c:pt idx="1028">
                  <c:v>6</c:v>
                </c:pt>
                <c:pt idx="1029">
                  <c:v>6</c:v>
                </c:pt>
                <c:pt idx="1030">
                  <c:v>6</c:v>
                </c:pt>
                <c:pt idx="1031">
                  <c:v>6</c:v>
                </c:pt>
                <c:pt idx="1032">
                  <c:v>6</c:v>
                </c:pt>
                <c:pt idx="1033">
                  <c:v>6</c:v>
                </c:pt>
                <c:pt idx="1034">
                  <c:v>6</c:v>
                </c:pt>
                <c:pt idx="1035">
                  <c:v>6</c:v>
                </c:pt>
                <c:pt idx="1036">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香港マカオ台湾の患者・海外輸入症例・無症状病原体保有者!$CB$29:$CB$1069</c:f>
              <c:numCache>
                <c:formatCode>m"月"d"日"</c:formatCode>
                <c:ptCount val="104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numCache>
            </c:numRef>
          </c:cat>
          <c:val>
            <c:numRef>
              <c:f>香港マカオ台湾の患者・海外輸入症例・無症状病原体保有者!$CC$29:$CC$1069</c:f>
              <c:numCache>
                <c:formatCode>General</c:formatCode>
                <c:ptCount val="1041"/>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pt idx="993">
                  <c:v>6997376</c:v>
                </c:pt>
                <c:pt idx="994">
                  <c:v>7050750</c:v>
                </c:pt>
                <c:pt idx="995">
                  <c:v>7098970</c:v>
                </c:pt>
                <c:pt idx="996">
                  <c:v>7142418</c:v>
                </c:pt>
                <c:pt idx="997">
                  <c:v>7183912</c:v>
                </c:pt>
                <c:pt idx="998">
                  <c:v>7212738</c:v>
                </c:pt>
                <c:pt idx="999">
                  <c:v>7257592</c:v>
                </c:pt>
                <c:pt idx="1000">
                  <c:v>7302188</c:v>
                </c:pt>
                <c:pt idx="1001">
                  <c:v>7341966</c:v>
                </c:pt>
                <c:pt idx="1002">
                  <c:v>7379205</c:v>
                </c:pt>
                <c:pt idx="1003">
                  <c:v>7414829</c:v>
                </c:pt>
                <c:pt idx="1004">
                  <c:v>7450158</c:v>
                </c:pt>
                <c:pt idx="1005">
                  <c:v>7476478</c:v>
                </c:pt>
                <c:pt idx="1006">
                  <c:v>7515630</c:v>
                </c:pt>
                <c:pt idx="1007">
                  <c:v>7555884</c:v>
                </c:pt>
                <c:pt idx="1008">
                  <c:v>7591541</c:v>
                </c:pt>
                <c:pt idx="1009">
                  <c:v>7626103</c:v>
                </c:pt>
                <c:pt idx="1010">
                  <c:v>7658580</c:v>
                </c:pt>
                <c:pt idx="1011">
                  <c:v>7690110</c:v>
                </c:pt>
                <c:pt idx="1012">
                  <c:v>7712726</c:v>
                </c:pt>
                <c:pt idx="1013">
                  <c:v>7746969</c:v>
                </c:pt>
                <c:pt idx="1014">
                  <c:v>7780125</c:v>
                </c:pt>
                <c:pt idx="1015">
                  <c:v>7810077</c:v>
                </c:pt>
                <c:pt idx="1016">
                  <c:v>7837658</c:v>
                </c:pt>
                <c:pt idx="1017">
                  <c:v>7863193</c:v>
                </c:pt>
                <c:pt idx="1018">
                  <c:v>7887538</c:v>
                </c:pt>
                <c:pt idx="1019">
                  <c:v>7904094</c:v>
                </c:pt>
                <c:pt idx="1020">
                  <c:v>7929052</c:v>
                </c:pt>
                <c:pt idx="1021">
                  <c:v>7953885</c:v>
                </c:pt>
                <c:pt idx="1022">
                  <c:v>7976205</c:v>
                </c:pt>
                <c:pt idx="1023">
                  <c:v>7996490</c:v>
                </c:pt>
                <c:pt idx="1024">
                  <c:v>8015698</c:v>
                </c:pt>
                <c:pt idx="1025">
                  <c:v>8034295</c:v>
                </c:pt>
                <c:pt idx="1026">
                  <c:v>8050901</c:v>
                </c:pt>
                <c:pt idx="1027">
                  <c:v>8069442</c:v>
                </c:pt>
                <c:pt idx="1028">
                  <c:v>8092118</c:v>
                </c:pt>
                <c:pt idx="1029">
                  <c:v>8112234</c:v>
                </c:pt>
                <c:pt idx="1030">
                  <c:v>8130231</c:v>
                </c:pt>
                <c:pt idx="1031">
                  <c:v>8146790</c:v>
                </c:pt>
                <c:pt idx="1032">
                  <c:v>8163008</c:v>
                </c:pt>
                <c:pt idx="1033">
                  <c:v>8174903</c:v>
                </c:pt>
                <c:pt idx="1034">
                  <c:v>8193072</c:v>
                </c:pt>
                <c:pt idx="1035">
                  <c:v>8210955</c:v>
                </c:pt>
                <c:pt idx="1036">
                  <c:v>8226995</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香港マカオ台湾の患者・海外輸入症例・無症状病原体保有者!$CB$29:$CB$1069</c:f>
              <c:numCache>
                <c:formatCode>m"月"d"日"</c:formatCode>
                <c:ptCount val="104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numCache>
            </c:numRef>
          </c:cat>
          <c:val>
            <c:numRef>
              <c:f>香港マカオ台湾の患者・海外輸入症例・無症状病原体保有者!$CD$29:$CD$1069</c:f>
              <c:numCache>
                <c:formatCode>General</c:formatCode>
                <c:ptCount val="10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pt idx="993">
                  <c:v>13742</c:v>
                </c:pt>
                <c:pt idx="994">
                  <c:v>13742</c:v>
                </c:pt>
                <c:pt idx="995">
                  <c:v>13742</c:v>
                </c:pt>
                <c:pt idx="996">
                  <c:v>13742</c:v>
                </c:pt>
                <c:pt idx="997">
                  <c:v>13742</c:v>
                </c:pt>
                <c:pt idx="998">
                  <c:v>13742</c:v>
                </c:pt>
                <c:pt idx="999">
                  <c:v>13742</c:v>
                </c:pt>
                <c:pt idx="1000">
                  <c:v>13742</c:v>
                </c:pt>
                <c:pt idx="1001">
                  <c:v>13742</c:v>
                </c:pt>
                <c:pt idx="1002">
                  <c:v>13742</c:v>
                </c:pt>
                <c:pt idx="1003">
                  <c:v>13742</c:v>
                </c:pt>
                <c:pt idx="1004">
                  <c:v>13742</c:v>
                </c:pt>
                <c:pt idx="1005">
                  <c:v>13742</c:v>
                </c:pt>
                <c:pt idx="1006">
                  <c:v>13742</c:v>
                </c:pt>
                <c:pt idx="1007">
                  <c:v>13742</c:v>
                </c:pt>
                <c:pt idx="1008">
                  <c:v>13742</c:v>
                </c:pt>
                <c:pt idx="1009">
                  <c:v>13742</c:v>
                </c:pt>
                <c:pt idx="1010">
                  <c:v>13742</c:v>
                </c:pt>
                <c:pt idx="1011">
                  <c:v>13742</c:v>
                </c:pt>
                <c:pt idx="1012">
                  <c:v>13742</c:v>
                </c:pt>
                <c:pt idx="1013">
                  <c:v>13742</c:v>
                </c:pt>
                <c:pt idx="1014">
                  <c:v>13742</c:v>
                </c:pt>
                <c:pt idx="1015">
                  <c:v>13742</c:v>
                </c:pt>
                <c:pt idx="1016">
                  <c:v>13742</c:v>
                </c:pt>
                <c:pt idx="1017">
                  <c:v>13742</c:v>
                </c:pt>
                <c:pt idx="1018">
                  <c:v>13742</c:v>
                </c:pt>
                <c:pt idx="1019">
                  <c:v>13742</c:v>
                </c:pt>
                <c:pt idx="1020">
                  <c:v>13742</c:v>
                </c:pt>
                <c:pt idx="1021">
                  <c:v>13742</c:v>
                </c:pt>
                <c:pt idx="1022">
                  <c:v>13742</c:v>
                </c:pt>
                <c:pt idx="1023">
                  <c:v>13742</c:v>
                </c:pt>
                <c:pt idx="1024">
                  <c:v>13742</c:v>
                </c:pt>
                <c:pt idx="1025">
                  <c:v>13742</c:v>
                </c:pt>
                <c:pt idx="1026">
                  <c:v>13742</c:v>
                </c:pt>
                <c:pt idx="1027">
                  <c:v>13742</c:v>
                </c:pt>
                <c:pt idx="1028">
                  <c:v>13742</c:v>
                </c:pt>
                <c:pt idx="1029">
                  <c:v>13742</c:v>
                </c:pt>
                <c:pt idx="1030">
                  <c:v>13742</c:v>
                </c:pt>
                <c:pt idx="1031">
                  <c:v>13742</c:v>
                </c:pt>
                <c:pt idx="1032">
                  <c:v>13742</c:v>
                </c:pt>
                <c:pt idx="1033">
                  <c:v>13742</c:v>
                </c:pt>
                <c:pt idx="1034">
                  <c:v>13742</c:v>
                </c:pt>
                <c:pt idx="1035">
                  <c:v>13742</c:v>
                </c:pt>
                <c:pt idx="1036">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香港マカオ台湾の患者・海外輸入症例・無症状病原体保有者!$CB$29:$CB$1069</c:f>
              <c:numCache>
                <c:formatCode>m"月"d"日"</c:formatCode>
                <c:ptCount val="104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numCache>
            </c:numRef>
          </c:cat>
          <c:val>
            <c:numRef>
              <c:f>香港マカオ台湾の患者・海外輸入症例・無症状病原体保有者!$CE$29:$CE$1069</c:f>
              <c:numCache>
                <c:formatCode>General</c:formatCode>
                <c:ptCount val="10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3">
                  <c:v>11657</c:v>
                </c:pt>
                <c:pt idx="994">
                  <c:v>11686</c:v>
                </c:pt>
                <c:pt idx="995">
                  <c:v>11766</c:v>
                </c:pt>
                <c:pt idx="996">
                  <c:v>11843</c:v>
                </c:pt>
                <c:pt idx="997">
                  <c:v>11908</c:v>
                </c:pt>
                <c:pt idx="998">
                  <c:v>11961</c:v>
                </c:pt>
                <c:pt idx="999">
                  <c:v>11994</c:v>
                </c:pt>
                <c:pt idx="1000">
                  <c:v>12036</c:v>
                </c:pt>
                <c:pt idx="1001">
                  <c:v>12128</c:v>
                </c:pt>
                <c:pt idx="1002">
                  <c:v>12206</c:v>
                </c:pt>
                <c:pt idx="1003">
                  <c:v>12258</c:v>
                </c:pt>
                <c:pt idx="1004">
                  <c:v>12323</c:v>
                </c:pt>
                <c:pt idx="1005">
                  <c:v>12385</c:v>
                </c:pt>
                <c:pt idx="1006">
                  <c:v>12427</c:v>
                </c:pt>
                <c:pt idx="1007">
                  <c:v>12479</c:v>
                </c:pt>
                <c:pt idx="1008">
                  <c:v>12563</c:v>
                </c:pt>
                <c:pt idx="1009">
                  <c:v>12620</c:v>
                </c:pt>
                <c:pt idx="1010">
                  <c:v>12696</c:v>
                </c:pt>
                <c:pt idx="1011">
                  <c:v>12772</c:v>
                </c:pt>
                <c:pt idx="1012">
                  <c:v>12831</c:v>
                </c:pt>
                <c:pt idx="1013">
                  <c:v>12876</c:v>
                </c:pt>
                <c:pt idx="1014">
                  <c:v>12929</c:v>
                </c:pt>
                <c:pt idx="1015">
                  <c:v>13010</c:v>
                </c:pt>
                <c:pt idx="1016">
                  <c:v>13084</c:v>
                </c:pt>
                <c:pt idx="1017">
                  <c:v>13151</c:v>
                </c:pt>
                <c:pt idx="1018">
                  <c:v>13198</c:v>
                </c:pt>
                <c:pt idx="1019">
                  <c:v>13232</c:v>
                </c:pt>
                <c:pt idx="1020">
                  <c:v>13247</c:v>
                </c:pt>
                <c:pt idx="1021">
                  <c:v>13313</c:v>
                </c:pt>
                <c:pt idx="1022">
                  <c:v>13379</c:v>
                </c:pt>
                <c:pt idx="1023">
                  <c:v>13441</c:v>
                </c:pt>
                <c:pt idx="1024">
                  <c:v>13501</c:v>
                </c:pt>
                <c:pt idx="1025">
                  <c:v>13562</c:v>
                </c:pt>
                <c:pt idx="1026">
                  <c:v>13602</c:v>
                </c:pt>
                <c:pt idx="1027">
                  <c:v>13645</c:v>
                </c:pt>
                <c:pt idx="1028">
                  <c:v>13714</c:v>
                </c:pt>
                <c:pt idx="1029">
                  <c:v>13791</c:v>
                </c:pt>
                <c:pt idx="1030">
                  <c:v>13848</c:v>
                </c:pt>
                <c:pt idx="1031">
                  <c:v>13907</c:v>
                </c:pt>
                <c:pt idx="1032">
                  <c:v>13950</c:v>
                </c:pt>
                <c:pt idx="1033">
                  <c:v>13991</c:v>
                </c:pt>
                <c:pt idx="1034">
                  <c:v>14029</c:v>
                </c:pt>
                <c:pt idx="1035">
                  <c:v>14060</c:v>
                </c:pt>
                <c:pt idx="1036">
                  <c:v>14125</c:v>
                </c:pt>
                <c:pt idx="1038">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8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5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香港マカオ台湾の患者・海外輸入症例・無症状病原体保有者!$CL$29:$CL$1069</c:f>
              <c:numCache>
                <c:formatCode>m"月"d"日"</c:formatCode>
                <c:ptCount val="104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numCache>
            </c:numRef>
          </c:cat>
          <c:val>
            <c:numRef>
              <c:f>香港マカオ台湾の患者・海外輸入症例・無症状病原体保有者!$CM$29:$CM$1069</c:f>
              <c:numCache>
                <c:formatCode>General</c:formatCode>
                <c:ptCount val="104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pt idx="1032">
                  <c:v>13</c:v>
                </c:pt>
                <c:pt idx="1033">
                  <c:v>11</c:v>
                </c:pt>
                <c:pt idx="1034">
                  <c:v>13</c:v>
                </c:pt>
                <c:pt idx="1035">
                  <c:v>11</c:v>
                </c:pt>
                <c:pt idx="1036">
                  <c:v>13</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香港マカオ台湾の患者・海外輸入症例・無症状病原体保有者!$CP$189:$CP$1068</c:f>
              <c:numCache>
                <c:formatCode>m"月"d"日"</c:formatCode>
                <c:ptCount val="88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numCache>
            </c:numRef>
          </c:cat>
          <c:val>
            <c:numRef>
              <c:f>香港マカオ台湾の患者・海外輸入症例・無症状病原体保有者!$CQ$189:$CQ$1068</c:f>
              <c:numCache>
                <c:formatCode>General</c:formatCode>
                <c:ptCount val="88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26" Type="http://schemas.openxmlformats.org/officeDocument/2006/relationships/chart" Target="../charts/chart28.xml"/><Relationship Id="rId3" Type="http://schemas.openxmlformats.org/officeDocument/2006/relationships/chart" Target="../charts/chart5.xml"/><Relationship Id="rId21" Type="http://schemas.openxmlformats.org/officeDocument/2006/relationships/chart" Target="../charts/chart23.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5" Type="http://schemas.openxmlformats.org/officeDocument/2006/relationships/chart" Target="../charts/chart27.xml"/><Relationship Id="rId2" Type="http://schemas.openxmlformats.org/officeDocument/2006/relationships/chart" Target="../charts/chart4.xml"/><Relationship Id="rId16" Type="http://schemas.openxmlformats.org/officeDocument/2006/relationships/chart" Target="../charts/chart18.xml"/><Relationship Id="rId20" Type="http://schemas.openxmlformats.org/officeDocument/2006/relationships/chart" Target="../charts/chart22.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24" Type="http://schemas.openxmlformats.org/officeDocument/2006/relationships/chart" Target="../charts/chart26.xml"/><Relationship Id="rId5" Type="http://schemas.openxmlformats.org/officeDocument/2006/relationships/chart" Target="../charts/chart7.xml"/><Relationship Id="rId15" Type="http://schemas.openxmlformats.org/officeDocument/2006/relationships/chart" Target="../charts/chart17.xml"/><Relationship Id="rId23" Type="http://schemas.openxmlformats.org/officeDocument/2006/relationships/chart" Target="../charts/chart25.xml"/><Relationship Id="rId28" Type="http://schemas.openxmlformats.org/officeDocument/2006/relationships/chart" Target="../charts/chart30.xml"/><Relationship Id="rId10" Type="http://schemas.openxmlformats.org/officeDocument/2006/relationships/chart" Target="../charts/chart12.xml"/><Relationship Id="rId19" Type="http://schemas.openxmlformats.org/officeDocument/2006/relationships/chart" Target="../charts/chart21.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 Id="rId22" Type="http://schemas.openxmlformats.org/officeDocument/2006/relationships/chart" Target="../charts/chart24.xml"/><Relationship Id="rId27"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99</xdr:col>
      <xdr:colOff>330200</xdr:colOff>
      <xdr:row>1012</xdr:row>
      <xdr:rowOff>63500</xdr:rowOff>
    </xdr:from>
    <xdr:to>
      <xdr:col>106</xdr:col>
      <xdr:colOff>279400</xdr:colOff>
      <xdr:row>1025</xdr:row>
      <xdr:rowOff>63500</xdr:rowOff>
    </xdr:to>
    <xdr:graphicFrame macro="">
      <xdr:nvGraphicFramePr>
        <xdr:cNvPr id="2" name="グラフ 1">
          <a:extLst>
            <a:ext uri="{FF2B5EF4-FFF2-40B4-BE49-F238E27FC236}">
              <a16:creationId xmlns:a16="http://schemas.microsoft.com/office/drawing/2014/main" id="{3BA39934-6D2D-4B37-ED17-EF300E2B65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12</xdr:col>
      <xdr:colOff>571501</xdr:colOff>
      <xdr:row>84</xdr:row>
      <xdr:rowOff>81643</xdr:rowOff>
    </xdr:from>
    <xdr:to>
      <xdr:col>19</xdr:col>
      <xdr:colOff>508001</xdr:colOff>
      <xdr:row>96</xdr:row>
      <xdr:rowOff>103414</xdr:rowOff>
    </xdr:to>
    <xdr:graphicFrame macro="">
      <xdr:nvGraphicFramePr>
        <xdr:cNvPr id="3" name="グラフ 2">
          <a:extLst>
            <a:ext uri="{FF2B5EF4-FFF2-40B4-BE49-F238E27FC236}">
              <a16:creationId xmlns:a16="http://schemas.microsoft.com/office/drawing/2014/main" id="{A39D736C-996A-4F5C-AF7D-758F31F09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88"/>
  <sheetViews>
    <sheetView zoomScale="115" zoomScaleNormal="115" workbookViewId="0">
      <pane xSplit="2" ySplit="5" topLeftCell="C1063" activePane="bottomRight" state="frozen"/>
      <selection pane="topRight" activeCell="C1" sqref="C1"/>
      <selection pane="bottomLeft" activeCell="A8" sqref="A8"/>
      <selection pane="bottomRight" activeCell="B1074" sqref="B1074"/>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44890</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H1022"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si="412"/>
        <v>248644</v>
      </c>
      <c r="I1001" s="87">
        <f t="shared" ref="I1001:I1022" si="413">+H1001-M1001-O1001</f>
        <v>3297</v>
      </c>
      <c r="J1001" s="47">
        <v>2</v>
      </c>
      <c r="K1001" s="55">
        <f t="shared" ref="K1001:K1022" si="414">+J1001+K1000</f>
        <v>42</v>
      </c>
      <c r="L1001" s="47">
        <v>0</v>
      </c>
      <c r="M1001" s="87">
        <f t="shared" ref="M1001:M1022" si="415">+L1001+M1000</f>
        <v>5226</v>
      </c>
      <c r="N1001" s="47">
        <v>327</v>
      </c>
      <c r="O1001" s="87">
        <f t="shared" ref="O1001:O1022" si="416">+N1001+O1000</f>
        <v>240121</v>
      </c>
      <c r="P1001" s="105">
        <f t="shared" ref="P1001:P102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55000000000000004">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+G1019-香港マカオ台湾の患者・海外輸入症例・無症状病原体保有者!B1018</f>
        <v>441</v>
      </c>
    </row>
    <row r="1020" spans="2:32" x14ac:dyDescent="0.55000000000000004">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+G1020-香港マカオ台湾の患者・海外輸入症例・無症状病原体保有者!B1019</f>
        <v>373</v>
      </c>
    </row>
    <row r="1021" spans="2:32" x14ac:dyDescent="0.55000000000000004">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+G1021-香港マカオ台湾の患者・海外輸入症例・無症状病原体保有者!B1020</f>
        <v>427</v>
      </c>
    </row>
    <row r="1022" spans="2:32" x14ac:dyDescent="0.55000000000000004">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+G1022-香港マカオ台湾の患者・海外輸入症例・無症状病原体保有者!B1021</f>
        <v>374</v>
      </c>
    </row>
    <row r="1023" spans="2:32" x14ac:dyDescent="0.55000000000000004">
      <c r="B1023" s="201">
        <v>44846</v>
      </c>
      <c r="C1023" s="47">
        <v>0</v>
      </c>
      <c r="D1023" s="83"/>
      <c r="E1023" s="104"/>
      <c r="F1023" s="56">
        <v>0</v>
      </c>
      <c r="G1023" s="47">
        <v>372</v>
      </c>
      <c r="H1023" s="87">
        <f t="shared" ref="H1023:H1030" si="425">+H1022+G1023</f>
        <v>254855</v>
      </c>
      <c r="I1023" s="87">
        <f t="shared" ref="I1023:I1030" si="426">+H1023-M1023-O1023</f>
        <v>4397</v>
      </c>
      <c r="J1023" s="47">
        <v>3</v>
      </c>
      <c r="K1023" s="55">
        <f t="shared" ref="K1023:K1047" si="427">+J1023+K1022</f>
        <v>13</v>
      </c>
      <c r="L1023" s="47">
        <v>0</v>
      </c>
      <c r="M1023" s="87">
        <f t="shared" ref="M1023:M1047" si="428">+L1023+M1022</f>
        <v>5226</v>
      </c>
      <c r="N1023" s="47">
        <v>235</v>
      </c>
      <c r="O1023" s="87">
        <f t="shared" ref="O1023:O1047" si="429">+N1023+O1022</f>
        <v>245232</v>
      </c>
      <c r="P1023" s="105">
        <f t="shared" ref="P1023:P1047" si="430">+Q1023-Q1022</f>
        <v>60070</v>
      </c>
      <c r="Q1023" s="56">
        <v>6538703</v>
      </c>
      <c r="R1023" s="47">
        <v>39224</v>
      </c>
      <c r="S1023" s="110"/>
      <c r="T1023" s="56">
        <v>371149</v>
      </c>
      <c r="U1023" s="77"/>
      <c r="W1023" s="1">
        <f t="shared" ref="W1023:W1047" si="431">+B1023</f>
        <v>44846</v>
      </c>
      <c r="X1023" s="113">
        <f t="shared" ref="X1023:X1047" si="432">+G1023</f>
        <v>372</v>
      </c>
      <c r="Y1023">
        <f t="shared" ref="Y1023:Y1047" si="433">+H1023</f>
        <v>254855</v>
      </c>
      <c r="Z1023" s="114">
        <f t="shared" ref="Z1023:Z1047" si="434">+B1023</f>
        <v>44846</v>
      </c>
      <c r="AA1023">
        <f t="shared" ref="AA1023:AA1047" si="435">+L1023</f>
        <v>0</v>
      </c>
      <c r="AB1023">
        <f t="shared" ref="AB1023:AB1047" si="436">+M1023</f>
        <v>5226</v>
      </c>
      <c r="AE1023" s="1">
        <f t="shared" ref="AE1023:AE1047" si="437">+B1023</f>
        <v>44846</v>
      </c>
      <c r="AF1023" s="259">
        <f>+G1023-香港マカオ台湾の患者・海外輸入症例・無症状病原体保有者!B1022</f>
        <v>322</v>
      </c>
    </row>
    <row r="1024" spans="2:32" x14ac:dyDescent="0.55000000000000004">
      <c r="B1024" s="201">
        <v>44847</v>
      </c>
      <c r="C1024" s="47">
        <v>0</v>
      </c>
      <c r="D1024" s="83"/>
      <c r="E1024" s="104"/>
      <c r="F1024" s="56">
        <v>0</v>
      </c>
      <c r="G1024" s="47">
        <v>313</v>
      </c>
      <c r="H1024" s="87">
        <f t="shared" si="425"/>
        <v>255168</v>
      </c>
      <c r="I1024" s="87">
        <f t="shared" si="426"/>
        <v>4456</v>
      </c>
      <c r="J1024" s="47">
        <v>3</v>
      </c>
      <c r="K1024" s="55">
        <f t="shared" si="427"/>
        <v>16</v>
      </c>
      <c r="L1024" s="47">
        <v>0</v>
      </c>
      <c r="M1024" s="87">
        <f t="shared" si="428"/>
        <v>5226</v>
      </c>
      <c r="N1024" s="47">
        <v>254</v>
      </c>
      <c r="O1024" s="87">
        <f t="shared" si="429"/>
        <v>245486</v>
      </c>
      <c r="P1024" s="105">
        <f t="shared" si="430"/>
        <v>68066</v>
      </c>
      <c r="Q1024" s="56">
        <v>6606769</v>
      </c>
      <c r="R1024" s="47">
        <v>43055</v>
      </c>
      <c r="S1024" s="110"/>
      <c r="T1024" s="56">
        <v>395576</v>
      </c>
      <c r="U1024" s="77"/>
      <c r="W1024" s="1">
        <f t="shared" si="431"/>
        <v>44847</v>
      </c>
      <c r="X1024" s="113">
        <f t="shared" si="432"/>
        <v>313</v>
      </c>
      <c r="Y1024">
        <f t="shared" si="433"/>
        <v>255168</v>
      </c>
      <c r="Z1024" s="114">
        <f t="shared" si="434"/>
        <v>44847</v>
      </c>
      <c r="AA1024">
        <f t="shared" si="435"/>
        <v>0</v>
      </c>
      <c r="AB1024">
        <f t="shared" si="436"/>
        <v>5226</v>
      </c>
      <c r="AE1024" s="1">
        <f t="shared" si="437"/>
        <v>44847</v>
      </c>
      <c r="AF1024" s="259">
        <f>+G1024-香港マカオ台湾の患者・海外輸入症例・無症状病原体保有者!B1023</f>
        <v>249</v>
      </c>
    </row>
    <row r="1025" spans="2:32" x14ac:dyDescent="0.55000000000000004">
      <c r="B1025" s="201">
        <v>44848</v>
      </c>
      <c r="C1025" s="47">
        <v>0</v>
      </c>
      <c r="D1025" s="83"/>
      <c r="E1025" s="104"/>
      <c r="F1025" s="56">
        <v>0</v>
      </c>
      <c r="G1025" s="47">
        <v>361</v>
      </c>
      <c r="H1025" s="87">
        <f t="shared" si="425"/>
        <v>255529</v>
      </c>
      <c r="I1025" s="87">
        <f t="shared" si="426"/>
        <v>4563</v>
      </c>
      <c r="J1025" s="47">
        <v>1</v>
      </c>
      <c r="K1025" s="55">
        <f t="shared" si="427"/>
        <v>17</v>
      </c>
      <c r="L1025" s="47">
        <v>0</v>
      </c>
      <c r="M1025" s="87">
        <f t="shared" si="428"/>
        <v>5226</v>
      </c>
      <c r="N1025" s="47">
        <v>254</v>
      </c>
      <c r="O1025" s="87">
        <f t="shared" si="429"/>
        <v>245740</v>
      </c>
      <c r="P1025" s="105">
        <f t="shared" si="430"/>
        <v>72631</v>
      </c>
      <c r="Q1025" s="56">
        <v>6679400</v>
      </c>
      <c r="R1025" s="47">
        <v>45578</v>
      </c>
      <c r="S1025" s="110"/>
      <c r="T1025" s="56">
        <v>421884</v>
      </c>
      <c r="U1025" s="77"/>
      <c r="W1025" s="1">
        <f t="shared" si="431"/>
        <v>44848</v>
      </c>
      <c r="X1025" s="113">
        <f t="shared" si="432"/>
        <v>361</v>
      </c>
      <c r="Y1025">
        <f t="shared" si="433"/>
        <v>255529</v>
      </c>
      <c r="Z1025" s="114">
        <f t="shared" si="434"/>
        <v>44848</v>
      </c>
      <c r="AA1025">
        <f t="shared" si="435"/>
        <v>0</v>
      </c>
      <c r="AB1025">
        <f t="shared" si="436"/>
        <v>5226</v>
      </c>
      <c r="AE1025" s="1">
        <f t="shared" si="437"/>
        <v>44848</v>
      </c>
      <c r="AF1025" s="259">
        <f>+G1025-香港マカオ台湾の患者・海外輸入症例・無症状病原体保有者!B1024</f>
        <v>291</v>
      </c>
    </row>
    <row r="1026" spans="2:32" x14ac:dyDescent="0.55000000000000004">
      <c r="B1026" s="201">
        <v>44849</v>
      </c>
      <c r="C1026" s="47">
        <v>1</v>
      </c>
      <c r="D1026" s="83"/>
      <c r="E1026" s="104"/>
      <c r="F1026" s="56">
        <v>1</v>
      </c>
      <c r="G1026" s="47">
        <v>244</v>
      </c>
      <c r="H1026" s="87">
        <f t="shared" si="425"/>
        <v>255773</v>
      </c>
      <c r="I1026" s="87">
        <f t="shared" si="426"/>
        <v>4504</v>
      </c>
      <c r="J1026" s="47">
        <v>0</v>
      </c>
      <c r="K1026" s="55">
        <f t="shared" si="427"/>
        <v>17</v>
      </c>
      <c r="L1026" s="47">
        <v>0</v>
      </c>
      <c r="M1026" s="87">
        <f t="shared" si="428"/>
        <v>5226</v>
      </c>
      <c r="N1026" s="47">
        <v>303</v>
      </c>
      <c r="O1026" s="87">
        <f t="shared" si="429"/>
        <v>246043</v>
      </c>
      <c r="P1026" s="105">
        <f t="shared" si="430"/>
        <v>62070</v>
      </c>
      <c r="Q1026" s="56">
        <v>6741470</v>
      </c>
      <c r="R1026" s="47">
        <v>56830</v>
      </c>
      <c r="S1026" s="110"/>
      <c r="T1026" s="56">
        <v>427080</v>
      </c>
      <c r="U1026" s="77"/>
      <c r="W1026" s="1">
        <f t="shared" si="431"/>
        <v>44849</v>
      </c>
      <c r="X1026" s="113">
        <f t="shared" si="432"/>
        <v>244</v>
      </c>
      <c r="Y1026">
        <f t="shared" si="433"/>
        <v>255773</v>
      </c>
      <c r="Z1026" s="114">
        <f t="shared" si="434"/>
        <v>44849</v>
      </c>
      <c r="AA1026">
        <f t="shared" si="435"/>
        <v>0</v>
      </c>
      <c r="AB1026">
        <f t="shared" si="436"/>
        <v>5226</v>
      </c>
      <c r="AE1026" s="1">
        <f t="shared" si="437"/>
        <v>44849</v>
      </c>
      <c r="AF1026" s="259">
        <f>+G1026-香港マカオ台湾の患者・海外輸入症例・無症状病原体保有者!B1025</f>
        <v>174</v>
      </c>
    </row>
    <row r="1027" spans="2:32" x14ac:dyDescent="0.55000000000000004">
      <c r="B1027" s="201">
        <v>44850</v>
      </c>
      <c r="C1027" s="47">
        <v>0</v>
      </c>
      <c r="D1027" s="83"/>
      <c r="E1027" s="104"/>
      <c r="F1027" s="56">
        <v>0</v>
      </c>
      <c r="G1027" s="47">
        <v>245</v>
      </c>
      <c r="H1027" s="87">
        <f t="shared" si="425"/>
        <v>256018</v>
      </c>
      <c r="I1027" s="87">
        <f t="shared" si="426"/>
        <v>4463</v>
      </c>
      <c r="J1027" s="47">
        <v>-1</v>
      </c>
      <c r="K1027" s="55">
        <f t="shared" si="427"/>
        <v>16</v>
      </c>
      <c r="L1027" s="47">
        <v>0</v>
      </c>
      <c r="M1027" s="87">
        <f t="shared" si="428"/>
        <v>5226</v>
      </c>
      <c r="N1027" s="47">
        <v>286</v>
      </c>
      <c r="O1027" s="87">
        <f t="shared" si="429"/>
        <v>246329</v>
      </c>
      <c r="P1027" s="105">
        <f t="shared" si="430"/>
        <v>59224</v>
      </c>
      <c r="Q1027" s="56">
        <v>6800694</v>
      </c>
      <c r="R1027" s="47">
        <v>40755</v>
      </c>
      <c r="S1027" s="110"/>
      <c r="T1027" s="56">
        <v>444762</v>
      </c>
      <c r="U1027" s="77"/>
      <c r="W1027" s="1">
        <f t="shared" si="431"/>
        <v>44850</v>
      </c>
      <c r="X1027" s="113">
        <f t="shared" si="432"/>
        <v>245</v>
      </c>
      <c r="Y1027">
        <f t="shared" si="433"/>
        <v>256018</v>
      </c>
      <c r="Z1027" s="114">
        <f t="shared" si="434"/>
        <v>44850</v>
      </c>
      <c r="AA1027">
        <f t="shared" si="435"/>
        <v>0</v>
      </c>
      <c r="AB1027">
        <f t="shared" si="436"/>
        <v>5226</v>
      </c>
      <c r="AE1027" s="1">
        <f t="shared" si="437"/>
        <v>44850</v>
      </c>
      <c r="AF1027" s="259">
        <f>+G1027-香港マカオ台湾の患者・海外輸入症例・無症状病原体保有者!B1026</f>
        <v>182</v>
      </c>
    </row>
    <row r="1028" spans="2:32" x14ac:dyDescent="0.55000000000000004">
      <c r="B1028" s="201">
        <v>44851</v>
      </c>
      <c r="C1028" s="47">
        <v>0</v>
      </c>
      <c r="D1028" s="83"/>
      <c r="E1028" s="104"/>
      <c r="F1028" s="56">
        <v>0</v>
      </c>
      <c r="G1028" s="47">
        <v>250</v>
      </c>
      <c r="H1028" s="87">
        <f t="shared" si="425"/>
        <v>256268</v>
      </c>
      <c r="I1028" s="87">
        <f t="shared" si="426"/>
        <v>4413</v>
      </c>
      <c r="J1028" s="47">
        <v>-1</v>
      </c>
      <c r="K1028" s="55">
        <f t="shared" si="427"/>
        <v>15</v>
      </c>
      <c r="L1028" s="47">
        <v>0</v>
      </c>
      <c r="M1028" s="87">
        <f t="shared" si="428"/>
        <v>5226</v>
      </c>
      <c r="N1028" s="47">
        <v>300</v>
      </c>
      <c r="O1028" s="87">
        <f t="shared" si="429"/>
        <v>246629</v>
      </c>
      <c r="P1028" s="105">
        <f t="shared" si="430"/>
        <v>71321</v>
      </c>
      <c r="Q1028" s="56">
        <v>6872015</v>
      </c>
      <c r="R1028" s="47">
        <v>51082</v>
      </c>
      <c r="S1028" s="110"/>
      <c r="T1028" s="56">
        <v>463959</v>
      </c>
      <c r="U1028" s="77"/>
      <c r="W1028" s="1">
        <f t="shared" si="431"/>
        <v>44851</v>
      </c>
      <c r="X1028" s="113">
        <f t="shared" si="432"/>
        <v>250</v>
      </c>
      <c r="Y1028">
        <f t="shared" si="433"/>
        <v>256268</v>
      </c>
      <c r="Z1028" s="114">
        <f t="shared" si="434"/>
        <v>44851</v>
      </c>
      <c r="AA1028">
        <f t="shared" si="435"/>
        <v>0</v>
      </c>
      <c r="AB1028">
        <f t="shared" si="436"/>
        <v>5226</v>
      </c>
      <c r="AE1028" s="1">
        <f t="shared" si="437"/>
        <v>44851</v>
      </c>
      <c r="AF1028" s="259">
        <f>+G1028-香港マカオ台湾の患者・海外輸入症例・無症状病原体保有者!B1027</f>
        <v>208</v>
      </c>
    </row>
    <row r="1029" spans="2:32" x14ac:dyDescent="0.55000000000000004">
      <c r="B1029" s="201">
        <v>44852</v>
      </c>
      <c r="C1029" s="47">
        <v>0</v>
      </c>
      <c r="D1029" s="83"/>
      <c r="E1029" s="104"/>
      <c r="F1029" s="56">
        <v>0</v>
      </c>
      <c r="G1029" s="47">
        <v>247</v>
      </c>
      <c r="H1029" s="87">
        <f t="shared" si="425"/>
        <v>256515</v>
      </c>
      <c r="I1029" s="87">
        <f t="shared" si="426"/>
        <v>4312</v>
      </c>
      <c r="J1029" s="47">
        <v>-1</v>
      </c>
      <c r="K1029" s="55">
        <f t="shared" si="427"/>
        <v>14</v>
      </c>
      <c r="L1029" s="47">
        <v>0</v>
      </c>
      <c r="M1029" s="87">
        <f t="shared" si="428"/>
        <v>5226</v>
      </c>
      <c r="N1029" s="47">
        <v>348</v>
      </c>
      <c r="O1029" s="87">
        <f t="shared" si="429"/>
        <v>246977</v>
      </c>
      <c r="P1029" s="105">
        <f t="shared" si="430"/>
        <v>64031</v>
      </c>
      <c r="Q1029" s="56">
        <v>6936046</v>
      </c>
      <c r="R1029" s="47">
        <v>57067</v>
      </c>
      <c r="S1029" s="110"/>
      <c r="T1029" s="56">
        <v>468924</v>
      </c>
      <c r="U1029" s="77"/>
      <c r="W1029" s="1">
        <f t="shared" si="431"/>
        <v>44852</v>
      </c>
      <c r="X1029" s="113">
        <f t="shared" si="432"/>
        <v>247</v>
      </c>
      <c r="Y1029">
        <f t="shared" si="433"/>
        <v>256515</v>
      </c>
      <c r="Z1029" s="114">
        <f t="shared" si="434"/>
        <v>44852</v>
      </c>
      <c r="AA1029">
        <f t="shared" si="435"/>
        <v>0</v>
      </c>
      <c r="AB1029">
        <f t="shared" si="436"/>
        <v>5226</v>
      </c>
      <c r="AE1029" s="1">
        <f t="shared" si="437"/>
        <v>44852</v>
      </c>
      <c r="AF1029" s="259">
        <f>+G1029-香港マカオ台湾の患者・海外輸入症例・無症状病原体保有者!B1028</f>
        <v>204</v>
      </c>
    </row>
    <row r="1030" spans="2:32" x14ac:dyDescent="0.55000000000000004">
      <c r="B1030" s="201">
        <v>44853</v>
      </c>
      <c r="C1030" s="47">
        <v>0</v>
      </c>
      <c r="D1030" s="83"/>
      <c r="E1030" s="104"/>
      <c r="F1030" s="56">
        <v>0</v>
      </c>
      <c r="G1030" s="47">
        <v>211</v>
      </c>
      <c r="H1030" s="87">
        <f t="shared" si="425"/>
        <v>256726</v>
      </c>
      <c r="I1030" s="87">
        <f t="shared" si="426"/>
        <v>4218</v>
      </c>
      <c r="J1030" s="47">
        <v>-1</v>
      </c>
      <c r="K1030" s="55">
        <f t="shared" si="427"/>
        <v>13</v>
      </c>
      <c r="L1030" s="47">
        <v>0</v>
      </c>
      <c r="M1030" s="87">
        <f t="shared" si="428"/>
        <v>5226</v>
      </c>
      <c r="N1030" s="47">
        <v>305</v>
      </c>
      <c r="O1030" s="87">
        <f t="shared" si="429"/>
        <v>247282</v>
      </c>
      <c r="P1030" s="105">
        <f t="shared" si="430"/>
        <v>59384</v>
      </c>
      <c r="Q1030" s="56">
        <v>6995430</v>
      </c>
      <c r="R1030" s="47">
        <v>60973</v>
      </c>
      <c r="S1030" s="110"/>
      <c r="T1030" s="56">
        <v>467140</v>
      </c>
      <c r="U1030" s="77"/>
      <c r="W1030" s="1">
        <f t="shared" si="431"/>
        <v>44853</v>
      </c>
      <c r="X1030" s="113">
        <f t="shared" si="432"/>
        <v>211</v>
      </c>
      <c r="Y1030">
        <f t="shared" si="433"/>
        <v>256726</v>
      </c>
      <c r="Z1030" s="114">
        <f t="shared" si="434"/>
        <v>44853</v>
      </c>
      <c r="AA1030">
        <f t="shared" si="435"/>
        <v>0</v>
      </c>
      <c r="AB1030">
        <f t="shared" si="436"/>
        <v>5226</v>
      </c>
      <c r="AE1030" s="1">
        <f t="shared" si="437"/>
        <v>44853</v>
      </c>
      <c r="AF1030" s="259">
        <f>+G1030-香港マカオ台湾の患者・海外輸入症例・無症状病原体保有者!B1029</f>
        <v>164</v>
      </c>
    </row>
    <row r="1031" spans="2:32" x14ac:dyDescent="0.55000000000000004">
      <c r="B1031" s="201">
        <v>44854</v>
      </c>
      <c r="C1031" s="47">
        <v>0</v>
      </c>
      <c r="D1031" s="83"/>
      <c r="E1031" s="104"/>
      <c r="F1031" s="56">
        <v>0</v>
      </c>
      <c r="G1031" s="47">
        <v>214</v>
      </c>
      <c r="H1031" s="87">
        <f t="shared" ref="H1031:H1036" si="438">+H1030+G1031</f>
        <v>256940</v>
      </c>
      <c r="I1031" s="87">
        <f t="shared" ref="I1031:I1036" si="439">+H1031-M1031-O1031</f>
        <v>4153</v>
      </c>
      <c r="J1031" s="47">
        <v>0</v>
      </c>
      <c r="K1031" s="55">
        <f t="shared" si="427"/>
        <v>13</v>
      </c>
      <c r="L1031" s="47">
        <v>0</v>
      </c>
      <c r="M1031" s="87">
        <f t="shared" si="428"/>
        <v>5226</v>
      </c>
      <c r="N1031" s="47">
        <v>279</v>
      </c>
      <c r="O1031" s="87">
        <f t="shared" si="429"/>
        <v>247561</v>
      </c>
      <c r="P1031" s="105">
        <f t="shared" si="430"/>
        <v>68251</v>
      </c>
      <c r="Q1031" s="56">
        <v>7063681</v>
      </c>
      <c r="R1031" s="47">
        <v>65170</v>
      </c>
      <c r="S1031" s="110"/>
      <c r="T1031" s="56">
        <v>469991</v>
      </c>
      <c r="U1031" s="77"/>
      <c r="W1031" s="1">
        <f t="shared" si="431"/>
        <v>44854</v>
      </c>
      <c r="X1031" s="113">
        <f t="shared" si="432"/>
        <v>214</v>
      </c>
      <c r="Y1031">
        <f t="shared" si="433"/>
        <v>256940</v>
      </c>
      <c r="Z1031" s="114">
        <f t="shared" si="434"/>
        <v>44854</v>
      </c>
      <c r="AA1031">
        <f t="shared" si="435"/>
        <v>0</v>
      </c>
      <c r="AB1031">
        <f t="shared" si="436"/>
        <v>5226</v>
      </c>
      <c r="AE1031" s="1">
        <f t="shared" si="437"/>
        <v>44854</v>
      </c>
      <c r="AF1031" s="259">
        <f>+G1031-香港マカオ台湾の患者・海外輸入症例・無症状病原体保有者!B1030</f>
        <v>158</v>
      </c>
    </row>
    <row r="1032" spans="2:32" x14ac:dyDescent="0.55000000000000004">
      <c r="B1032" s="201">
        <v>44855</v>
      </c>
      <c r="C1032" s="47">
        <v>0</v>
      </c>
      <c r="D1032" s="83"/>
      <c r="E1032" s="104"/>
      <c r="F1032" s="56">
        <v>0</v>
      </c>
      <c r="G1032" s="47">
        <v>215</v>
      </c>
      <c r="H1032" s="87">
        <f t="shared" si="438"/>
        <v>257155</v>
      </c>
      <c r="I1032" s="87">
        <f t="shared" si="439"/>
        <v>3986</v>
      </c>
      <c r="J1032" s="47">
        <v>0</v>
      </c>
      <c r="K1032" s="55">
        <f t="shared" si="427"/>
        <v>13</v>
      </c>
      <c r="L1032" s="47">
        <v>0</v>
      </c>
      <c r="M1032" s="87">
        <f t="shared" si="428"/>
        <v>5226</v>
      </c>
      <c r="N1032" s="47">
        <v>382</v>
      </c>
      <c r="O1032" s="87">
        <f t="shared" si="429"/>
        <v>247943</v>
      </c>
      <c r="P1032" s="105">
        <f t="shared" si="430"/>
        <v>61727</v>
      </c>
      <c r="Q1032" s="56">
        <v>7125408</v>
      </c>
      <c r="R1032" s="47">
        <v>60724</v>
      </c>
      <c r="S1032" s="110"/>
      <c r="T1032" s="56">
        <v>470926</v>
      </c>
      <c r="U1032" s="77"/>
      <c r="W1032" s="1">
        <f t="shared" si="431"/>
        <v>44855</v>
      </c>
      <c r="X1032" s="113">
        <f t="shared" si="432"/>
        <v>215</v>
      </c>
      <c r="Y1032">
        <f t="shared" si="433"/>
        <v>257155</v>
      </c>
      <c r="Z1032" s="114">
        <f t="shared" si="434"/>
        <v>44855</v>
      </c>
      <c r="AA1032">
        <f t="shared" si="435"/>
        <v>0</v>
      </c>
      <c r="AB1032">
        <f t="shared" si="436"/>
        <v>5226</v>
      </c>
      <c r="AE1032" s="1">
        <f t="shared" si="437"/>
        <v>44855</v>
      </c>
      <c r="AF1032" s="259">
        <f>+G1032-香港マカオ台湾の患者・海外輸入症例・無症状病原体保有者!B1031</f>
        <v>159</v>
      </c>
    </row>
    <row r="1033" spans="2:32" x14ac:dyDescent="0.55000000000000004">
      <c r="B1033" s="201">
        <v>44856</v>
      </c>
      <c r="C1033" s="47">
        <v>0</v>
      </c>
      <c r="D1033" s="83"/>
      <c r="E1033" s="104"/>
      <c r="F1033" s="56">
        <v>0</v>
      </c>
      <c r="G1033" s="47">
        <v>207</v>
      </c>
      <c r="H1033" s="87">
        <f t="shared" si="438"/>
        <v>257362</v>
      </c>
      <c r="I1033" s="87">
        <f t="shared" si="439"/>
        <v>3874</v>
      </c>
      <c r="J1033" s="47">
        <v>0</v>
      </c>
      <c r="K1033" s="55">
        <f t="shared" si="427"/>
        <v>13</v>
      </c>
      <c r="L1033" s="47">
        <v>0</v>
      </c>
      <c r="M1033" s="87">
        <f t="shared" si="428"/>
        <v>5226</v>
      </c>
      <c r="N1033" s="47">
        <v>319</v>
      </c>
      <c r="O1033" s="87">
        <f t="shared" si="429"/>
        <v>248262</v>
      </c>
      <c r="P1033" s="105">
        <f t="shared" si="430"/>
        <v>56587</v>
      </c>
      <c r="Q1033" s="56">
        <v>7181995</v>
      </c>
      <c r="R1033" s="47">
        <v>66888</v>
      </c>
      <c r="S1033" s="110"/>
      <c r="T1033" s="56">
        <v>459974</v>
      </c>
      <c r="U1033" s="77"/>
      <c r="W1033" s="1">
        <f t="shared" si="431"/>
        <v>44856</v>
      </c>
      <c r="X1033" s="113">
        <f t="shared" si="432"/>
        <v>207</v>
      </c>
      <c r="Y1033">
        <f t="shared" si="433"/>
        <v>257362</v>
      </c>
      <c r="Z1033" s="114">
        <f t="shared" si="434"/>
        <v>44856</v>
      </c>
      <c r="AA1033">
        <f t="shared" si="435"/>
        <v>0</v>
      </c>
      <c r="AB1033">
        <f t="shared" si="436"/>
        <v>5226</v>
      </c>
      <c r="AE1033" s="1">
        <f t="shared" si="437"/>
        <v>44856</v>
      </c>
      <c r="AF1033" s="259">
        <f>+G1033-香港マカオ台湾の患者・海外輸入症例・無症状病原体保有者!B1032</f>
        <v>155</v>
      </c>
    </row>
    <row r="1034" spans="2:32" x14ac:dyDescent="0.55000000000000004">
      <c r="B1034" s="201">
        <v>44857</v>
      </c>
      <c r="C1034" s="47">
        <v>0</v>
      </c>
      <c r="D1034" s="83"/>
      <c r="E1034" s="104"/>
      <c r="F1034" s="56">
        <v>0</v>
      </c>
      <c r="G1034" s="47">
        <v>221</v>
      </c>
      <c r="H1034" s="87">
        <f t="shared" si="438"/>
        <v>257583</v>
      </c>
      <c r="I1034" s="87">
        <f t="shared" si="439"/>
        <v>3784</v>
      </c>
      <c r="J1034" s="47">
        <v>2</v>
      </c>
      <c r="K1034" s="55">
        <f t="shared" si="427"/>
        <v>15</v>
      </c>
      <c r="L1034" s="47">
        <v>0</v>
      </c>
      <c r="M1034" s="87">
        <f t="shared" si="428"/>
        <v>5226</v>
      </c>
      <c r="N1034" s="47">
        <v>311</v>
      </c>
      <c r="O1034" s="87">
        <f t="shared" si="429"/>
        <v>248573</v>
      </c>
      <c r="P1034" s="105">
        <f t="shared" si="430"/>
        <v>55649</v>
      </c>
      <c r="Q1034" s="56">
        <v>7237644</v>
      </c>
      <c r="R1034" s="47">
        <v>47901</v>
      </c>
      <c r="S1034" s="110"/>
      <c r="T1034" s="56">
        <v>467332</v>
      </c>
      <c r="U1034" s="77"/>
      <c r="W1034" s="1">
        <f t="shared" si="431"/>
        <v>44857</v>
      </c>
      <c r="X1034" s="113">
        <f t="shared" si="432"/>
        <v>221</v>
      </c>
      <c r="Y1034">
        <f t="shared" si="433"/>
        <v>257583</v>
      </c>
      <c r="Z1034" s="114">
        <f t="shared" si="434"/>
        <v>44857</v>
      </c>
      <c r="AA1034">
        <f t="shared" si="435"/>
        <v>0</v>
      </c>
      <c r="AB1034">
        <f t="shared" si="436"/>
        <v>5226</v>
      </c>
      <c r="AE1034" s="1">
        <f t="shared" si="437"/>
        <v>44857</v>
      </c>
      <c r="AF1034" s="259">
        <f>+G1034-香港マカオ台湾の患者・海外輸入症例・無症状病原体保有者!B1033</f>
        <v>173</v>
      </c>
    </row>
    <row r="1035" spans="2:32" x14ac:dyDescent="0.55000000000000004">
      <c r="B1035" s="201">
        <v>44858</v>
      </c>
      <c r="C1035" s="47">
        <v>0</v>
      </c>
      <c r="D1035" s="83"/>
      <c r="E1035" s="104"/>
      <c r="F1035" s="56">
        <v>0</v>
      </c>
      <c r="G1035" s="47">
        <v>246</v>
      </c>
      <c r="H1035" s="87">
        <f t="shared" si="438"/>
        <v>257829</v>
      </c>
      <c r="I1035" s="87">
        <f t="shared" si="439"/>
        <v>3654</v>
      </c>
      <c r="J1035" s="47">
        <v>3</v>
      </c>
      <c r="K1035" s="55">
        <f t="shared" si="427"/>
        <v>18</v>
      </c>
      <c r="L1035" s="47">
        <v>0</v>
      </c>
      <c r="M1035" s="87">
        <f t="shared" si="428"/>
        <v>5226</v>
      </c>
      <c r="N1035" s="47">
        <v>376</v>
      </c>
      <c r="O1035" s="87">
        <f t="shared" si="429"/>
        <v>248949</v>
      </c>
      <c r="P1035" s="105">
        <f t="shared" si="430"/>
        <v>57747</v>
      </c>
      <c r="Q1035" s="56">
        <v>7295391</v>
      </c>
      <c r="R1035" s="47">
        <v>56475</v>
      </c>
      <c r="S1035" s="110"/>
      <c r="T1035" s="56">
        <v>468367</v>
      </c>
      <c r="U1035" s="77"/>
      <c r="W1035" s="1">
        <f t="shared" si="431"/>
        <v>44858</v>
      </c>
      <c r="X1035" s="113">
        <f t="shared" si="432"/>
        <v>246</v>
      </c>
      <c r="Y1035">
        <f t="shared" si="433"/>
        <v>257829</v>
      </c>
      <c r="Z1035" s="114">
        <f t="shared" si="434"/>
        <v>44858</v>
      </c>
      <c r="AA1035">
        <f t="shared" si="435"/>
        <v>0</v>
      </c>
      <c r="AB1035">
        <f t="shared" si="436"/>
        <v>5226</v>
      </c>
      <c r="AE1035" s="1">
        <f t="shared" si="437"/>
        <v>44858</v>
      </c>
      <c r="AF1035" s="259">
        <f>+G1035-香港マカオ台湾の患者・海外輸入症例・無症状病原体保有者!B1034</f>
        <v>205</v>
      </c>
    </row>
    <row r="1036" spans="2:32" x14ac:dyDescent="0.55000000000000004">
      <c r="B1036" s="201">
        <v>44859</v>
      </c>
      <c r="C1036" s="47">
        <v>0</v>
      </c>
      <c r="D1036" s="83"/>
      <c r="E1036" s="104"/>
      <c r="F1036" s="56">
        <v>0</v>
      </c>
      <c r="G1036" s="47">
        <v>338</v>
      </c>
      <c r="H1036" s="87">
        <f t="shared" si="438"/>
        <v>258167</v>
      </c>
      <c r="I1036" s="87">
        <f t="shared" si="439"/>
        <v>3705</v>
      </c>
      <c r="J1036" s="47">
        <v>1</v>
      </c>
      <c r="K1036" s="55">
        <f t="shared" si="427"/>
        <v>19</v>
      </c>
      <c r="L1036" s="47">
        <v>0</v>
      </c>
      <c r="M1036" s="87">
        <f t="shared" si="428"/>
        <v>5226</v>
      </c>
      <c r="N1036" s="47">
        <v>287</v>
      </c>
      <c r="O1036" s="87">
        <f t="shared" si="429"/>
        <v>249236</v>
      </c>
      <c r="P1036" s="105">
        <f t="shared" si="430"/>
        <v>64903</v>
      </c>
      <c r="Q1036" s="56">
        <v>7360294</v>
      </c>
      <c r="R1036" s="47">
        <v>57929</v>
      </c>
      <c r="S1036" s="110"/>
      <c r="T1036" s="56">
        <v>474894</v>
      </c>
      <c r="U1036" s="77"/>
      <c r="W1036" s="1">
        <f t="shared" si="431"/>
        <v>44859</v>
      </c>
      <c r="X1036" s="113">
        <f t="shared" si="432"/>
        <v>338</v>
      </c>
      <c r="Y1036">
        <f t="shared" si="433"/>
        <v>258167</v>
      </c>
      <c r="Z1036" s="114">
        <f t="shared" si="434"/>
        <v>44859</v>
      </c>
      <c r="AA1036">
        <f t="shared" si="435"/>
        <v>0</v>
      </c>
      <c r="AB1036">
        <f t="shared" si="436"/>
        <v>5226</v>
      </c>
      <c r="AE1036" s="1">
        <f t="shared" si="437"/>
        <v>44859</v>
      </c>
      <c r="AF1036" s="259">
        <f>+G1036-香港マカオ台湾の患者・海外輸入症例・無症状病原体保有者!B1035</f>
        <v>297</v>
      </c>
    </row>
    <row r="1037" spans="2:32" x14ac:dyDescent="0.55000000000000004">
      <c r="B1037" s="201">
        <v>44860</v>
      </c>
      <c r="C1037" s="47">
        <v>0</v>
      </c>
      <c r="D1037" s="83"/>
      <c r="E1037" s="104"/>
      <c r="F1037" s="56">
        <v>0</v>
      </c>
      <c r="G1037" s="47">
        <v>231</v>
      </c>
      <c r="H1037" s="87">
        <f t="shared" ref="H1037:H1047" si="440">+H1036+G1037</f>
        <v>258398</v>
      </c>
      <c r="I1037" s="87">
        <f t="shared" ref="I1037:I1047" si="441">+H1037-M1037-O1037</f>
        <v>3666</v>
      </c>
      <c r="J1037" s="47">
        <v>-1</v>
      </c>
      <c r="K1037" s="55">
        <f t="shared" si="427"/>
        <v>18</v>
      </c>
      <c r="L1037" s="47">
        <v>0</v>
      </c>
      <c r="M1037" s="87">
        <f t="shared" si="428"/>
        <v>5226</v>
      </c>
      <c r="N1037" s="47">
        <v>270</v>
      </c>
      <c r="O1037" s="87">
        <f t="shared" si="429"/>
        <v>249506</v>
      </c>
      <c r="P1037" s="105">
        <f t="shared" si="430"/>
        <v>66435</v>
      </c>
      <c r="Q1037" s="56">
        <v>7426729</v>
      </c>
      <c r="R1037" s="47">
        <v>59231</v>
      </c>
      <c r="S1037" s="110"/>
      <c r="T1037" s="56">
        <v>481327</v>
      </c>
      <c r="U1037" s="77"/>
      <c r="W1037" s="1">
        <f t="shared" si="431"/>
        <v>44860</v>
      </c>
      <c r="X1037" s="113">
        <f t="shared" si="432"/>
        <v>231</v>
      </c>
      <c r="Y1037">
        <f t="shared" si="433"/>
        <v>258398</v>
      </c>
      <c r="Z1037" s="114">
        <f t="shared" si="434"/>
        <v>44860</v>
      </c>
      <c r="AA1037">
        <f t="shared" si="435"/>
        <v>0</v>
      </c>
      <c r="AB1037">
        <f t="shared" si="436"/>
        <v>5226</v>
      </c>
      <c r="AE1037" s="1">
        <f t="shared" si="437"/>
        <v>44860</v>
      </c>
      <c r="AF1037" s="259">
        <f>+G1037-香港マカオ台湾の患者・海外輸入症例・無症状病原体保有者!B1036</f>
        <v>193</v>
      </c>
    </row>
    <row r="1038" spans="2:32" x14ac:dyDescent="0.55000000000000004">
      <c r="B1038" s="201">
        <v>44861</v>
      </c>
      <c r="C1038" s="47">
        <v>0</v>
      </c>
      <c r="D1038" s="83"/>
      <c r="E1038" s="104"/>
      <c r="F1038" s="56">
        <v>0</v>
      </c>
      <c r="G1038" s="47">
        <v>262</v>
      </c>
      <c r="H1038" s="87">
        <f t="shared" si="440"/>
        <v>258660</v>
      </c>
      <c r="I1038" s="87">
        <f t="shared" si="441"/>
        <v>3658</v>
      </c>
      <c r="J1038" s="47">
        <v>-1</v>
      </c>
      <c r="K1038" s="55">
        <f t="shared" si="427"/>
        <v>17</v>
      </c>
      <c r="L1038" s="47">
        <v>0</v>
      </c>
      <c r="M1038" s="87">
        <f t="shared" si="428"/>
        <v>5226</v>
      </c>
      <c r="N1038" s="47">
        <v>270</v>
      </c>
      <c r="O1038" s="87">
        <f t="shared" si="429"/>
        <v>249776</v>
      </c>
      <c r="P1038" s="105">
        <f t="shared" si="430"/>
        <v>71508</v>
      </c>
      <c r="Q1038" s="56">
        <v>7498237</v>
      </c>
      <c r="R1038" s="47">
        <v>62471</v>
      </c>
      <c r="S1038" s="110"/>
      <c r="T1038" s="56">
        <v>489417</v>
      </c>
      <c r="U1038" s="77"/>
      <c r="W1038" s="1">
        <f t="shared" si="431"/>
        <v>44861</v>
      </c>
      <c r="X1038" s="113">
        <f t="shared" si="432"/>
        <v>262</v>
      </c>
      <c r="Y1038">
        <f t="shared" si="433"/>
        <v>258660</v>
      </c>
      <c r="Z1038" s="114">
        <f t="shared" si="434"/>
        <v>44861</v>
      </c>
      <c r="AA1038">
        <f t="shared" si="435"/>
        <v>0</v>
      </c>
      <c r="AB1038">
        <f t="shared" si="436"/>
        <v>5226</v>
      </c>
      <c r="AE1038" s="1">
        <f t="shared" si="437"/>
        <v>44861</v>
      </c>
      <c r="AF1038" s="259">
        <f>+G1038-香港マカオ台湾の患者・海外輸入症例・無症状病原体保有者!B1037</f>
        <v>214</v>
      </c>
    </row>
    <row r="1039" spans="2:32" x14ac:dyDescent="0.55000000000000004">
      <c r="B1039" s="201">
        <v>44862</v>
      </c>
      <c r="C1039" s="47">
        <v>0</v>
      </c>
      <c r="D1039" s="83"/>
      <c r="E1039" s="104"/>
      <c r="F1039" s="56">
        <v>0</v>
      </c>
      <c r="G1039" s="47">
        <v>377</v>
      </c>
      <c r="H1039" s="87">
        <f t="shared" si="440"/>
        <v>259037</v>
      </c>
      <c r="I1039" s="87">
        <f t="shared" si="441"/>
        <v>3801</v>
      </c>
      <c r="J1039" s="47">
        <v>3</v>
      </c>
      <c r="K1039" s="55">
        <f t="shared" si="427"/>
        <v>20</v>
      </c>
      <c r="L1039" s="47">
        <v>0</v>
      </c>
      <c r="M1039" s="87">
        <f t="shared" si="428"/>
        <v>5226</v>
      </c>
      <c r="N1039" s="47">
        <v>234</v>
      </c>
      <c r="O1039" s="87">
        <f t="shared" si="429"/>
        <v>250010</v>
      </c>
      <c r="P1039" s="105">
        <f t="shared" si="430"/>
        <v>75699</v>
      </c>
      <c r="Q1039" s="56">
        <v>7573936</v>
      </c>
      <c r="R1039" s="47">
        <v>54321</v>
      </c>
      <c r="S1039" s="110"/>
      <c r="T1039" s="56">
        <v>510202</v>
      </c>
      <c r="U1039" s="77"/>
      <c r="W1039" s="1">
        <f t="shared" si="431"/>
        <v>44862</v>
      </c>
      <c r="X1039" s="113">
        <f t="shared" si="432"/>
        <v>377</v>
      </c>
      <c r="Y1039">
        <f t="shared" si="433"/>
        <v>259037</v>
      </c>
      <c r="Z1039" s="114">
        <f t="shared" si="434"/>
        <v>44862</v>
      </c>
      <c r="AA1039">
        <f t="shared" si="435"/>
        <v>0</v>
      </c>
      <c r="AB1039">
        <f t="shared" si="436"/>
        <v>5226</v>
      </c>
      <c r="AE1039" s="1">
        <f t="shared" si="437"/>
        <v>44862</v>
      </c>
      <c r="AF1039" s="259">
        <f>+G1039-香港マカオ台湾の患者・海外輸入症例・無症状病原体保有者!B1038</f>
        <v>324</v>
      </c>
    </row>
    <row r="1040" spans="2:32" x14ac:dyDescent="0.55000000000000004">
      <c r="B1040" s="201">
        <v>44863</v>
      </c>
      <c r="C1040" s="47">
        <v>0</v>
      </c>
      <c r="D1040" s="83"/>
      <c r="E1040" s="104"/>
      <c r="F1040" s="56">
        <v>0</v>
      </c>
      <c r="G1040" s="47">
        <v>401</v>
      </c>
      <c r="H1040" s="87">
        <f t="shared" si="440"/>
        <v>259438</v>
      </c>
      <c r="I1040" s="87">
        <f t="shared" si="441"/>
        <v>3987</v>
      </c>
      <c r="J1040" s="47">
        <v>-1</v>
      </c>
      <c r="K1040" s="55">
        <f t="shared" si="427"/>
        <v>19</v>
      </c>
      <c r="L1040" s="47">
        <v>0</v>
      </c>
      <c r="M1040" s="87">
        <f t="shared" si="428"/>
        <v>5226</v>
      </c>
      <c r="N1040" s="47">
        <v>215</v>
      </c>
      <c r="O1040" s="87">
        <f t="shared" si="429"/>
        <v>250225</v>
      </c>
      <c r="P1040" s="105">
        <f t="shared" si="430"/>
        <v>79937</v>
      </c>
      <c r="Q1040" s="56">
        <v>7653873</v>
      </c>
      <c r="R1040" s="47">
        <v>52226</v>
      </c>
      <c r="S1040" s="110"/>
      <c r="T1040" s="56">
        <v>537567</v>
      </c>
      <c r="U1040" s="77"/>
      <c r="W1040" s="1">
        <f t="shared" si="431"/>
        <v>44863</v>
      </c>
      <c r="X1040" s="113">
        <f t="shared" si="432"/>
        <v>401</v>
      </c>
      <c r="Y1040">
        <f t="shared" si="433"/>
        <v>259438</v>
      </c>
      <c r="Z1040" s="114">
        <f t="shared" si="434"/>
        <v>44863</v>
      </c>
      <c r="AA1040">
        <f t="shared" si="435"/>
        <v>0</v>
      </c>
      <c r="AB1040">
        <f t="shared" si="436"/>
        <v>5226</v>
      </c>
      <c r="AE1040" s="1">
        <f t="shared" si="437"/>
        <v>44863</v>
      </c>
      <c r="AF1040" s="259">
        <f>+G1040-香港マカオ台湾の患者・海外輸入症例・無症状病原体保有者!B1039</f>
        <v>353</v>
      </c>
    </row>
    <row r="1041" spans="2:32" x14ac:dyDescent="0.55000000000000004">
      <c r="B1041" s="201">
        <v>44864</v>
      </c>
      <c r="C1041" s="47">
        <v>0</v>
      </c>
      <c r="D1041" s="83"/>
      <c r="E1041" s="104"/>
      <c r="F1041" s="56">
        <v>0</v>
      </c>
      <c r="G1041" s="47">
        <v>521</v>
      </c>
      <c r="H1041" s="87">
        <f t="shared" si="440"/>
        <v>259959</v>
      </c>
      <c r="I1041" s="87">
        <f t="shared" si="441"/>
        <v>4278</v>
      </c>
      <c r="J1041" s="47">
        <v>1</v>
      </c>
      <c r="K1041" s="55">
        <f t="shared" si="427"/>
        <v>20</v>
      </c>
      <c r="L1041" s="47">
        <v>0</v>
      </c>
      <c r="M1041" s="87">
        <f t="shared" si="428"/>
        <v>5226</v>
      </c>
      <c r="N1041" s="47">
        <v>230</v>
      </c>
      <c r="O1041" s="87">
        <f t="shared" si="429"/>
        <v>250455</v>
      </c>
      <c r="P1041" s="105">
        <f t="shared" si="430"/>
        <v>84543</v>
      </c>
      <c r="Q1041" s="56">
        <v>7738416</v>
      </c>
      <c r="R1041" s="47">
        <v>51890</v>
      </c>
      <c r="S1041" s="110"/>
      <c r="T1041" s="56">
        <v>569515</v>
      </c>
      <c r="U1041" s="77"/>
      <c r="W1041" s="1">
        <f t="shared" si="431"/>
        <v>44864</v>
      </c>
      <c r="X1041" s="113">
        <f t="shared" si="432"/>
        <v>521</v>
      </c>
      <c r="Y1041">
        <f t="shared" si="433"/>
        <v>259959</v>
      </c>
      <c r="Z1041" s="114">
        <f t="shared" si="434"/>
        <v>44864</v>
      </c>
      <c r="AA1041">
        <f t="shared" si="435"/>
        <v>0</v>
      </c>
      <c r="AB1041">
        <f t="shared" si="436"/>
        <v>5226</v>
      </c>
      <c r="AE1041" s="1">
        <f t="shared" si="437"/>
        <v>44864</v>
      </c>
      <c r="AF1041" s="259">
        <f>+G1041-香港マカオ台湾の患者・海外輸入症例・無症状病原体保有者!B1040</f>
        <v>479</v>
      </c>
    </row>
    <row r="1042" spans="2:32" x14ac:dyDescent="0.55000000000000004">
      <c r="B1042" s="201">
        <v>44865</v>
      </c>
      <c r="C1042" s="47">
        <v>0</v>
      </c>
      <c r="D1042" s="83"/>
      <c r="E1042" s="104"/>
      <c r="F1042" s="56">
        <v>0</v>
      </c>
      <c r="G1042" s="47">
        <v>547</v>
      </c>
      <c r="H1042" s="87">
        <f t="shared" si="440"/>
        <v>260506</v>
      </c>
      <c r="I1042" s="87">
        <f t="shared" si="441"/>
        <v>4638</v>
      </c>
      <c r="J1042" s="47">
        <v>4</v>
      </c>
      <c r="K1042" s="55">
        <f t="shared" si="427"/>
        <v>24</v>
      </c>
      <c r="L1042" s="47">
        <v>0</v>
      </c>
      <c r="M1042" s="87">
        <f t="shared" si="428"/>
        <v>5226</v>
      </c>
      <c r="N1042" s="47">
        <v>187</v>
      </c>
      <c r="O1042" s="87">
        <f t="shared" si="429"/>
        <v>250642</v>
      </c>
      <c r="P1042" s="105">
        <f t="shared" si="430"/>
        <v>84036</v>
      </c>
      <c r="Q1042" s="56">
        <v>7822452</v>
      </c>
      <c r="R1042" s="47">
        <v>55421</v>
      </c>
      <c r="S1042" s="110"/>
      <c r="T1042" s="56">
        <v>597693</v>
      </c>
      <c r="U1042" s="77"/>
      <c r="W1042" s="1">
        <f t="shared" si="431"/>
        <v>44865</v>
      </c>
      <c r="X1042" s="113">
        <f t="shared" si="432"/>
        <v>547</v>
      </c>
      <c r="Y1042">
        <f t="shared" si="433"/>
        <v>260506</v>
      </c>
      <c r="Z1042" s="114">
        <f t="shared" si="434"/>
        <v>44865</v>
      </c>
      <c r="AA1042">
        <f t="shared" si="435"/>
        <v>0</v>
      </c>
      <c r="AB1042">
        <f t="shared" si="436"/>
        <v>5226</v>
      </c>
      <c r="AE1042" s="1">
        <f t="shared" si="437"/>
        <v>44865</v>
      </c>
      <c r="AF1042" s="259">
        <f>+G1042-香港マカオ台湾の患者・海外輸入症例・無症状病原体保有者!B1041</f>
        <v>498</v>
      </c>
    </row>
    <row r="1043" spans="2:32" x14ac:dyDescent="0.55000000000000004">
      <c r="B1043" s="201">
        <v>44866</v>
      </c>
      <c r="C1043" s="47">
        <v>0</v>
      </c>
      <c r="D1043" s="83"/>
      <c r="E1043" s="104"/>
      <c r="F1043" s="56">
        <v>0</v>
      </c>
      <c r="G1043" s="47">
        <v>465</v>
      </c>
      <c r="H1043" s="87">
        <f t="shared" si="440"/>
        <v>260971</v>
      </c>
      <c r="I1043" s="87">
        <f t="shared" si="441"/>
        <v>4854</v>
      </c>
      <c r="J1043" s="47">
        <v>4</v>
      </c>
      <c r="K1043" s="55">
        <f t="shared" si="427"/>
        <v>28</v>
      </c>
      <c r="L1043" s="47">
        <v>0</v>
      </c>
      <c r="M1043" s="87">
        <f t="shared" si="428"/>
        <v>5226</v>
      </c>
      <c r="N1043" s="47">
        <v>249</v>
      </c>
      <c r="O1043" s="87">
        <f t="shared" si="429"/>
        <v>250891</v>
      </c>
      <c r="P1043" s="105">
        <f t="shared" si="430"/>
        <v>88590</v>
      </c>
      <c r="Q1043" s="56">
        <v>7911042</v>
      </c>
      <c r="R1043" s="47">
        <v>59822</v>
      </c>
      <c r="S1043" s="110"/>
      <c r="T1043" s="56">
        <v>626267</v>
      </c>
      <c r="U1043" s="77"/>
      <c r="W1043" s="1">
        <f t="shared" si="431"/>
        <v>44866</v>
      </c>
      <c r="X1043" s="113">
        <f t="shared" si="432"/>
        <v>465</v>
      </c>
      <c r="Y1043">
        <f t="shared" si="433"/>
        <v>260971</v>
      </c>
      <c r="Z1043" s="114">
        <f t="shared" si="434"/>
        <v>44866</v>
      </c>
      <c r="AA1043">
        <f t="shared" si="435"/>
        <v>0</v>
      </c>
      <c r="AB1043">
        <f t="shared" si="436"/>
        <v>5226</v>
      </c>
      <c r="AE1043" s="1">
        <f t="shared" si="437"/>
        <v>44866</v>
      </c>
      <c r="AF1043" s="259">
        <f>+G1043-香港マカオ台湾の患者・海外輸入症例・無症状病原体保有者!B1042</f>
        <v>409</v>
      </c>
    </row>
    <row r="1044" spans="2:32" x14ac:dyDescent="0.55000000000000004">
      <c r="B1044" s="201">
        <v>44867</v>
      </c>
      <c r="C1044" s="47">
        <v>0</v>
      </c>
      <c r="D1044" s="83"/>
      <c r="E1044" s="104"/>
      <c r="F1044" s="56">
        <v>0</v>
      </c>
      <c r="G1044" s="47">
        <v>581</v>
      </c>
      <c r="H1044" s="87">
        <f t="shared" si="440"/>
        <v>261552</v>
      </c>
      <c r="I1044" s="87">
        <f t="shared" si="441"/>
        <v>5164</v>
      </c>
      <c r="J1044" s="47">
        <v>-1</v>
      </c>
      <c r="K1044" s="55">
        <f t="shared" si="427"/>
        <v>27</v>
      </c>
      <c r="L1044" s="47">
        <v>0</v>
      </c>
      <c r="M1044" s="87">
        <f t="shared" si="428"/>
        <v>5226</v>
      </c>
      <c r="N1044" s="47">
        <v>271</v>
      </c>
      <c r="O1044" s="87">
        <f t="shared" si="429"/>
        <v>251162</v>
      </c>
      <c r="P1044" s="105">
        <f t="shared" si="430"/>
        <v>87697</v>
      </c>
      <c r="Q1044" s="56">
        <v>7998739</v>
      </c>
      <c r="R1044" s="47">
        <v>63178</v>
      </c>
      <c r="S1044" s="110"/>
      <c r="T1044" s="56">
        <v>650490</v>
      </c>
      <c r="U1044" s="77"/>
      <c r="W1044" s="1">
        <f t="shared" si="431"/>
        <v>44867</v>
      </c>
      <c r="X1044" s="113">
        <f t="shared" si="432"/>
        <v>581</v>
      </c>
      <c r="Y1044">
        <f t="shared" si="433"/>
        <v>261552</v>
      </c>
      <c r="Z1044" s="114">
        <f t="shared" si="434"/>
        <v>44867</v>
      </c>
      <c r="AA1044">
        <f t="shared" si="435"/>
        <v>0</v>
      </c>
      <c r="AB1044">
        <f t="shared" si="436"/>
        <v>5226</v>
      </c>
      <c r="AE1044" s="1">
        <f t="shared" si="437"/>
        <v>44867</v>
      </c>
      <c r="AF1044" s="259">
        <f>+G1044-香港マカオ台湾の患者・海外輸入症例・無症状病原体保有者!B1043</f>
        <v>531</v>
      </c>
    </row>
    <row r="1045" spans="2:32" x14ac:dyDescent="0.55000000000000004">
      <c r="B1045" s="201">
        <v>44868</v>
      </c>
      <c r="C1045" s="47">
        <v>0</v>
      </c>
      <c r="D1045" s="83"/>
      <c r="E1045" s="104"/>
      <c r="F1045" s="56">
        <v>0</v>
      </c>
      <c r="G1045" s="47">
        <v>757</v>
      </c>
      <c r="H1045" s="87">
        <f t="shared" si="440"/>
        <v>262309</v>
      </c>
      <c r="I1045" s="87">
        <f t="shared" si="441"/>
        <v>5597</v>
      </c>
      <c r="J1045" s="47">
        <v>3</v>
      </c>
      <c r="K1045" s="55">
        <f t="shared" si="427"/>
        <v>30</v>
      </c>
      <c r="L1045" s="47">
        <v>0</v>
      </c>
      <c r="M1045" s="87">
        <f t="shared" si="428"/>
        <v>5226</v>
      </c>
      <c r="N1045" s="47">
        <v>324</v>
      </c>
      <c r="O1045" s="87">
        <f t="shared" si="429"/>
        <v>251486</v>
      </c>
      <c r="P1045" s="105">
        <f t="shared" si="430"/>
        <v>88885</v>
      </c>
      <c r="Q1045" s="56">
        <v>8087624</v>
      </c>
      <c r="R1045" s="47">
        <v>63112</v>
      </c>
      <c r="S1045" s="110"/>
      <c r="T1045" s="56">
        <v>675973</v>
      </c>
      <c r="U1045" s="77"/>
      <c r="W1045" s="1">
        <f t="shared" si="431"/>
        <v>44868</v>
      </c>
      <c r="X1045" s="113">
        <f t="shared" si="432"/>
        <v>757</v>
      </c>
      <c r="Y1045">
        <f t="shared" si="433"/>
        <v>262309</v>
      </c>
      <c r="Z1045" s="114">
        <f t="shared" si="434"/>
        <v>44868</v>
      </c>
      <c r="AA1045">
        <f t="shared" si="435"/>
        <v>0</v>
      </c>
      <c r="AB1045">
        <f t="shared" si="436"/>
        <v>5226</v>
      </c>
      <c r="AE1045" s="1">
        <f t="shared" si="437"/>
        <v>44868</v>
      </c>
      <c r="AF1045" s="259">
        <f>+G1045-香港マカオ台湾の患者・海外輸入症例・無症状病原体保有者!B1044</f>
        <v>704</v>
      </c>
    </row>
    <row r="1046" spans="2:32" x14ac:dyDescent="0.55000000000000004">
      <c r="B1046" s="201">
        <v>44869</v>
      </c>
      <c r="C1046" s="47">
        <v>0</v>
      </c>
      <c r="D1046" s="83"/>
      <c r="E1046" s="104"/>
      <c r="F1046" s="56">
        <v>0</v>
      </c>
      <c r="G1046" s="47">
        <v>657</v>
      </c>
      <c r="H1046" s="87">
        <f t="shared" si="440"/>
        <v>262966</v>
      </c>
      <c r="I1046" s="87">
        <f t="shared" si="441"/>
        <v>6003</v>
      </c>
      <c r="J1046" s="47">
        <v>0</v>
      </c>
      <c r="K1046" s="55">
        <f t="shared" si="427"/>
        <v>30</v>
      </c>
      <c r="L1046" s="47">
        <v>0</v>
      </c>
      <c r="M1046" s="87">
        <f t="shared" si="428"/>
        <v>5226</v>
      </c>
      <c r="N1046" s="47">
        <v>251</v>
      </c>
      <c r="O1046" s="87">
        <f t="shared" si="429"/>
        <v>251737</v>
      </c>
      <c r="P1046" s="105">
        <f t="shared" si="430"/>
        <v>77274</v>
      </c>
      <c r="Q1046" s="56">
        <v>8164898</v>
      </c>
      <c r="R1046" s="47">
        <v>76308</v>
      </c>
      <c r="S1046" s="110"/>
      <c r="T1046" s="56">
        <v>675980</v>
      </c>
      <c r="U1046" s="77"/>
      <c r="W1046" s="1">
        <f t="shared" si="431"/>
        <v>44869</v>
      </c>
      <c r="X1046" s="113">
        <f t="shared" si="432"/>
        <v>657</v>
      </c>
      <c r="Y1046">
        <f t="shared" si="433"/>
        <v>262966</v>
      </c>
      <c r="Z1046" s="114">
        <f t="shared" si="434"/>
        <v>44869</v>
      </c>
      <c r="AA1046">
        <f t="shared" si="435"/>
        <v>0</v>
      </c>
      <c r="AB1046">
        <f t="shared" si="436"/>
        <v>5226</v>
      </c>
      <c r="AE1046" s="1">
        <f t="shared" si="437"/>
        <v>44869</v>
      </c>
      <c r="AF1046" s="259">
        <f>+G1046-香港マカオ台湾の患者・海外輸入症例・無症状病原体保有者!B1045</f>
        <v>596</v>
      </c>
    </row>
    <row r="1047" spans="2:32" x14ac:dyDescent="0.55000000000000004">
      <c r="B1047" s="201">
        <v>44870</v>
      </c>
      <c r="C1047" s="47">
        <v>0</v>
      </c>
      <c r="D1047" s="83"/>
      <c r="E1047" s="104"/>
      <c r="F1047" s="56">
        <v>0</v>
      </c>
      <c r="G1047" s="47">
        <v>588</v>
      </c>
      <c r="H1047" s="87">
        <f t="shared" si="440"/>
        <v>263554</v>
      </c>
      <c r="I1047" s="87">
        <f t="shared" si="441"/>
        <v>6324</v>
      </c>
      <c r="J1047" s="47">
        <v>-1</v>
      </c>
      <c r="K1047" s="55">
        <f t="shared" si="427"/>
        <v>29</v>
      </c>
      <c r="L1047" s="47">
        <v>0</v>
      </c>
      <c r="M1047" s="87">
        <f t="shared" si="428"/>
        <v>5226</v>
      </c>
      <c r="N1047" s="47">
        <v>267</v>
      </c>
      <c r="O1047" s="87">
        <f t="shared" si="429"/>
        <v>252004</v>
      </c>
      <c r="P1047" s="105">
        <f t="shared" si="430"/>
        <v>80893</v>
      </c>
      <c r="Q1047" s="56">
        <v>8245791</v>
      </c>
      <c r="R1047" s="47">
        <v>72745</v>
      </c>
      <c r="S1047" s="110"/>
      <c r="T1047" s="56">
        <v>683131</v>
      </c>
      <c r="U1047" s="77"/>
      <c r="W1047" s="1">
        <f t="shared" si="431"/>
        <v>44870</v>
      </c>
      <c r="X1047" s="113">
        <f t="shared" si="432"/>
        <v>588</v>
      </c>
      <c r="Y1047">
        <f t="shared" si="433"/>
        <v>263554</v>
      </c>
      <c r="Z1047" s="114">
        <f t="shared" si="434"/>
        <v>44870</v>
      </c>
      <c r="AA1047">
        <f t="shared" si="435"/>
        <v>0</v>
      </c>
      <c r="AB1047">
        <f t="shared" si="436"/>
        <v>5226</v>
      </c>
      <c r="AE1047" s="1">
        <f t="shared" si="437"/>
        <v>44870</v>
      </c>
      <c r="AF1047" s="259">
        <f>+G1047-香港マカオ台湾の患者・海外輸入症例・無症状病原体保有者!B1046</f>
        <v>526</v>
      </c>
    </row>
    <row r="1048" spans="2:32" x14ac:dyDescent="0.55000000000000004">
      <c r="B1048" s="201">
        <v>44871</v>
      </c>
      <c r="C1048" s="47">
        <v>0</v>
      </c>
      <c r="D1048" s="83"/>
      <c r="E1048" s="104"/>
      <c r="F1048" s="56">
        <v>0</v>
      </c>
      <c r="G1048" s="47">
        <v>569</v>
      </c>
      <c r="H1048" s="87">
        <f t="shared" ref="H1048:H1057" si="442">+H1047+G1048</f>
        <v>264123</v>
      </c>
      <c r="I1048" s="87">
        <f t="shared" ref="I1048:I1055" si="443">+H1048-M1048-O1048</f>
        <v>6617</v>
      </c>
      <c r="J1048" s="47">
        <v>1</v>
      </c>
      <c r="K1048" s="55">
        <f t="shared" ref="K1048:K1055" si="444">+J1048+K1047</f>
        <v>30</v>
      </c>
      <c r="L1048" s="47">
        <v>0</v>
      </c>
      <c r="M1048" s="87">
        <f t="shared" ref="M1048:M1055" si="445">+L1048+M1047</f>
        <v>5226</v>
      </c>
      <c r="N1048" s="47">
        <v>276</v>
      </c>
      <c r="O1048" s="87">
        <f t="shared" ref="O1048:O1055" si="446">+N1048+O1047</f>
        <v>252280</v>
      </c>
      <c r="P1048" s="105">
        <f t="shared" ref="P1048:P1055" si="447">+Q1048-Q1047</f>
        <v>83173</v>
      </c>
      <c r="Q1048" s="56">
        <v>8328964</v>
      </c>
      <c r="R1048" s="47">
        <v>82733</v>
      </c>
      <c r="S1048" s="110"/>
      <c r="T1048" s="56">
        <v>683516</v>
      </c>
      <c r="U1048" s="77"/>
      <c r="W1048" s="1">
        <f t="shared" ref="W1048:W1055" si="448">+B1048</f>
        <v>44871</v>
      </c>
      <c r="X1048" s="113">
        <f t="shared" ref="X1048:Y1055" si="449">+G1048</f>
        <v>569</v>
      </c>
      <c r="Y1048">
        <f t="shared" si="449"/>
        <v>264123</v>
      </c>
      <c r="Z1048" s="114">
        <f t="shared" ref="Z1048:Z1055" si="450">+B1048</f>
        <v>44871</v>
      </c>
      <c r="AA1048">
        <f t="shared" ref="AA1048:AB1055" si="451">+L1048</f>
        <v>0</v>
      </c>
      <c r="AB1048">
        <f t="shared" si="451"/>
        <v>5226</v>
      </c>
      <c r="AE1048" s="1">
        <f t="shared" ref="AE1048:AE1055" si="452">+B1048</f>
        <v>44871</v>
      </c>
      <c r="AF1048" s="259">
        <f>+G1048-香港マカオ台湾の患者・海外輸入症例・無症状病原体保有者!B1047</f>
        <v>535</v>
      </c>
    </row>
    <row r="1049" spans="2:32" x14ac:dyDescent="0.55000000000000004">
      <c r="B1049" s="201">
        <v>44872</v>
      </c>
      <c r="C1049" s="47">
        <v>0</v>
      </c>
      <c r="D1049" s="83"/>
      <c r="E1049" s="104"/>
      <c r="F1049" s="56">
        <v>0</v>
      </c>
      <c r="G1049" s="47">
        <v>890</v>
      </c>
      <c r="H1049" s="87">
        <f t="shared" si="442"/>
        <v>265013</v>
      </c>
      <c r="I1049" s="87">
        <f t="shared" si="443"/>
        <v>7244</v>
      </c>
      <c r="J1049" s="47">
        <v>0</v>
      </c>
      <c r="K1049" s="55">
        <f t="shared" si="444"/>
        <v>30</v>
      </c>
      <c r="L1049" s="47">
        <v>0</v>
      </c>
      <c r="M1049" s="87">
        <f t="shared" si="445"/>
        <v>5226</v>
      </c>
      <c r="N1049" s="47">
        <v>263</v>
      </c>
      <c r="O1049" s="87">
        <f t="shared" si="446"/>
        <v>252543</v>
      </c>
      <c r="P1049" s="105">
        <f t="shared" si="447"/>
        <v>87421</v>
      </c>
      <c r="Q1049" s="56">
        <v>8416385</v>
      </c>
      <c r="R1049" s="47">
        <v>83124</v>
      </c>
      <c r="S1049" s="110"/>
      <c r="T1049" s="56">
        <v>687615</v>
      </c>
      <c r="U1049" s="77"/>
      <c r="W1049" s="1">
        <f t="shared" si="448"/>
        <v>44872</v>
      </c>
      <c r="X1049" s="113">
        <f t="shared" si="449"/>
        <v>890</v>
      </c>
      <c r="Y1049">
        <f t="shared" si="449"/>
        <v>265013</v>
      </c>
      <c r="Z1049" s="114">
        <f t="shared" si="450"/>
        <v>44872</v>
      </c>
      <c r="AA1049">
        <f t="shared" si="451"/>
        <v>0</v>
      </c>
      <c r="AB1049">
        <f t="shared" si="451"/>
        <v>5226</v>
      </c>
      <c r="AE1049" s="1">
        <f t="shared" si="452"/>
        <v>44872</v>
      </c>
      <c r="AF1049" s="259">
        <f>+G1049-香港マカオ台湾の患者・海外輸入症例・無症状病原体保有者!B1048</f>
        <v>843</v>
      </c>
    </row>
    <row r="1050" spans="2:32" x14ac:dyDescent="0.55000000000000004">
      <c r="B1050" s="201">
        <v>44873</v>
      </c>
      <c r="C1050" s="47">
        <v>0</v>
      </c>
      <c r="D1050" s="83"/>
      <c r="E1050" s="104"/>
      <c r="F1050" s="56">
        <v>0</v>
      </c>
      <c r="G1050" s="47">
        <v>1346</v>
      </c>
      <c r="H1050" s="87">
        <f t="shared" si="442"/>
        <v>266359</v>
      </c>
      <c r="I1050" s="87">
        <f t="shared" si="443"/>
        <v>8313</v>
      </c>
      <c r="J1050" s="47">
        <v>-3</v>
      </c>
      <c r="K1050" s="55">
        <f t="shared" si="444"/>
        <v>27</v>
      </c>
      <c r="L1050" s="47">
        <v>0</v>
      </c>
      <c r="M1050" s="87">
        <f t="shared" si="445"/>
        <v>5226</v>
      </c>
      <c r="N1050" s="47">
        <v>277</v>
      </c>
      <c r="O1050" s="87">
        <f t="shared" si="446"/>
        <v>252820</v>
      </c>
      <c r="P1050" s="105">
        <f t="shared" si="447"/>
        <v>82053</v>
      </c>
      <c r="Q1050" s="56">
        <v>8498438</v>
      </c>
      <c r="R1050" s="47">
        <v>60713</v>
      </c>
      <c r="S1050" s="110"/>
      <c r="T1050" s="56">
        <v>708230</v>
      </c>
      <c r="U1050" s="77"/>
      <c r="W1050" s="1">
        <f t="shared" si="448"/>
        <v>44873</v>
      </c>
      <c r="X1050" s="113">
        <f t="shared" si="449"/>
        <v>1346</v>
      </c>
      <c r="Y1050">
        <f t="shared" si="449"/>
        <v>266359</v>
      </c>
      <c r="Z1050" s="114">
        <f t="shared" si="450"/>
        <v>44873</v>
      </c>
      <c r="AA1050">
        <f t="shared" si="451"/>
        <v>0</v>
      </c>
      <c r="AB1050">
        <f t="shared" si="451"/>
        <v>5226</v>
      </c>
      <c r="AE1050" s="1">
        <f t="shared" si="452"/>
        <v>44873</v>
      </c>
      <c r="AF1050" s="259">
        <f>+G1050-香港マカオ台湾の患者・海外輸入症例・無症状病原体保有者!B1049</f>
        <v>1294</v>
      </c>
    </row>
    <row r="1051" spans="2:32" x14ac:dyDescent="0.55000000000000004">
      <c r="B1051" s="201">
        <v>44874</v>
      </c>
      <c r="C1051" s="47">
        <v>0</v>
      </c>
      <c r="D1051" s="83"/>
      <c r="E1051" s="104"/>
      <c r="F1051" s="56">
        <v>0</v>
      </c>
      <c r="G1051" s="47">
        <v>1185</v>
      </c>
      <c r="H1051" s="87">
        <f t="shared" si="442"/>
        <v>267544</v>
      </c>
      <c r="I1051" s="87">
        <f t="shared" si="443"/>
        <v>9155</v>
      </c>
      <c r="J1051" s="47">
        <v>4</v>
      </c>
      <c r="K1051" s="55">
        <f t="shared" si="444"/>
        <v>31</v>
      </c>
      <c r="L1051" s="47">
        <v>0</v>
      </c>
      <c r="M1051" s="87">
        <f t="shared" si="445"/>
        <v>5226</v>
      </c>
      <c r="N1051" s="47">
        <v>343</v>
      </c>
      <c r="O1051" s="87">
        <f t="shared" si="446"/>
        <v>253163</v>
      </c>
      <c r="P1051" s="105">
        <f t="shared" si="447"/>
        <v>100293</v>
      </c>
      <c r="Q1051" s="56">
        <v>8598731</v>
      </c>
      <c r="R1051" s="47">
        <v>64127</v>
      </c>
      <c r="S1051" s="110"/>
      <c r="T1051" s="56">
        <v>744011</v>
      </c>
      <c r="U1051" s="77"/>
      <c r="W1051" s="1">
        <f t="shared" si="448"/>
        <v>44874</v>
      </c>
      <c r="X1051" s="113">
        <f t="shared" si="449"/>
        <v>1185</v>
      </c>
      <c r="Y1051">
        <f t="shared" si="449"/>
        <v>267544</v>
      </c>
      <c r="Z1051" s="114">
        <f t="shared" si="450"/>
        <v>44874</v>
      </c>
      <c r="AA1051">
        <f t="shared" si="451"/>
        <v>0</v>
      </c>
      <c r="AB1051">
        <f t="shared" si="451"/>
        <v>5226</v>
      </c>
      <c r="AE1051" s="1">
        <f t="shared" si="452"/>
        <v>44874</v>
      </c>
      <c r="AF1051" s="259">
        <f>+G1051-香港マカオ台湾の患者・海外輸入症例・無症状病原体保有者!B1050</f>
        <v>1133</v>
      </c>
    </row>
    <row r="1052" spans="2:32" x14ac:dyDescent="0.55000000000000004">
      <c r="B1052" s="201">
        <v>44875</v>
      </c>
      <c r="C1052" s="47">
        <v>0</v>
      </c>
      <c r="D1052" s="83"/>
      <c r="E1052" s="104"/>
      <c r="F1052" s="56">
        <v>0</v>
      </c>
      <c r="G1052" s="47">
        <v>1209</v>
      </c>
      <c r="H1052" s="87">
        <f t="shared" si="442"/>
        <v>268753</v>
      </c>
      <c r="I1052" s="87">
        <f t="shared" si="443"/>
        <v>9915</v>
      </c>
      <c r="J1052" s="47">
        <v>-6</v>
      </c>
      <c r="K1052" s="55">
        <f t="shared" si="444"/>
        <v>25</v>
      </c>
      <c r="L1052" s="47">
        <v>0</v>
      </c>
      <c r="M1052" s="87">
        <f t="shared" si="445"/>
        <v>5226</v>
      </c>
      <c r="N1052" s="47">
        <v>449</v>
      </c>
      <c r="O1052" s="87">
        <f t="shared" si="446"/>
        <v>253612</v>
      </c>
      <c r="P1052" s="105">
        <f t="shared" si="447"/>
        <v>109620</v>
      </c>
      <c r="Q1052" s="56">
        <v>8708351</v>
      </c>
      <c r="R1052" s="47">
        <v>71229</v>
      </c>
      <c r="S1052" s="110"/>
      <c r="T1052" s="56">
        <v>782114</v>
      </c>
      <c r="U1052" s="77"/>
      <c r="W1052" s="1">
        <f t="shared" si="448"/>
        <v>44875</v>
      </c>
      <c r="X1052" s="113">
        <f t="shared" si="449"/>
        <v>1209</v>
      </c>
      <c r="Y1052">
        <f t="shared" si="449"/>
        <v>268753</v>
      </c>
      <c r="Z1052" s="114">
        <f t="shared" si="450"/>
        <v>44875</v>
      </c>
      <c r="AA1052">
        <f t="shared" si="451"/>
        <v>0</v>
      </c>
      <c r="AB1052">
        <f t="shared" si="451"/>
        <v>5226</v>
      </c>
      <c r="AE1052" s="1">
        <f t="shared" si="452"/>
        <v>44875</v>
      </c>
      <c r="AF1052" s="259">
        <f>+G1052-香港マカオ台湾の患者・海外輸入症例・無症状病原体保有者!B1051</f>
        <v>1150</v>
      </c>
    </row>
    <row r="1053" spans="2:32" x14ac:dyDescent="0.55000000000000004">
      <c r="B1053" s="201">
        <v>44876</v>
      </c>
      <c r="C1053" s="47">
        <v>0</v>
      </c>
      <c r="D1053" s="83"/>
      <c r="E1053" s="104"/>
      <c r="F1053" s="56">
        <v>0</v>
      </c>
      <c r="G1053" s="47">
        <v>1504</v>
      </c>
      <c r="H1053" s="87">
        <f t="shared" si="442"/>
        <v>270257</v>
      </c>
      <c r="I1053" s="87">
        <f t="shared" si="443"/>
        <v>10919</v>
      </c>
      <c r="J1053" s="47">
        <v>-1</v>
      </c>
      <c r="K1053" s="55">
        <f t="shared" si="444"/>
        <v>24</v>
      </c>
      <c r="L1053" s="47">
        <v>0</v>
      </c>
      <c r="M1053" s="87">
        <f t="shared" si="445"/>
        <v>5226</v>
      </c>
      <c r="N1053" s="47">
        <v>500</v>
      </c>
      <c r="O1053" s="87">
        <f t="shared" si="446"/>
        <v>254112</v>
      </c>
      <c r="P1053" s="105">
        <f t="shared" si="447"/>
        <v>112134</v>
      </c>
      <c r="Q1053" s="56">
        <v>8820485</v>
      </c>
      <c r="R1053" s="47">
        <v>68788</v>
      </c>
      <c r="S1053" s="110"/>
      <c r="T1053" s="56">
        <v>825303</v>
      </c>
      <c r="U1053" s="77"/>
      <c r="W1053" s="1">
        <f t="shared" si="448"/>
        <v>44876</v>
      </c>
      <c r="X1053" s="113">
        <f t="shared" si="449"/>
        <v>1504</v>
      </c>
      <c r="Y1053">
        <f t="shared" si="449"/>
        <v>270257</v>
      </c>
      <c r="Z1053" s="114">
        <f t="shared" si="450"/>
        <v>44876</v>
      </c>
      <c r="AA1053">
        <f t="shared" si="451"/>
        <v>0</v>
      </c>
      <c r="AB1053">
        <f t="shared" si="451"/>
        <v>5226</v>
      </c>
      <c r="AE1053" s="1">
        <f t="shared" si="452"/>
        <v>44876</v>
      </c>
      <c r="AF1053" s="259">
        <f>+G1053-香港マカオ台湾の患者・海外輸入症例・無症状病原体保有者!B1052</f>
        <v>1452</v>
      </c>
    </row>
    <row r="1054" spans="2:32" x14ac:dyDescent="0.55000000000000004">
      <c r="B1054" s="201">
        <v>44877</v>
      </c>
      <c r="C1054" s="47">
        <v>0</v>
      </c>
      <c r="D1054" s="83"/>
      <c r="E1054" s="104"/>
      <c r="F1054" s="56">
        <v>0</v>
      </c>
      <c r="G1054" s="47">
        <v>1711</v>
      </c>
      <c r="H1054" s="87">
        <f t="shared" si="442"/>
        <v>271968</v>
      </c>
      <c r="I1054" s="87">
        <f t="shared" si="443"/>
        <v>12175</v>
      </c>
      <c r="J1054" s="47">
        <v>-1</v>
      </c>
      <c r="K1054" s="55">
        <f t="shared" si="444"/>
        <v>23</v>
      </c>
      <c r="L1054" s="47">
        <v>0</v>
      </c>
      <c r="M1054" s="87">
        <f t="shared" si="445"/>
        <v>5226</v>
      </c>
      <c r="N1054" s="47">
        <v>455</v>
      </c>
      <c r="O1054" s="87">
        <f t="shared" si="446"/>
        <v>254567</v>
      </c>
      <c r="P1054" s="105">
        <f t="shared" si="447"/>
        <v>136967</v>
      </c>
      <c r="Q1054" s="56">
        <v>8957452</v>
      </c>
      <c r="R1054" s="47">
        <v>105120</v>
      </c>
      <c r="S1054" s="110"/>
      <c r="T1054" s="56">
        <v>856309</v>
      </c>
      <c r="U1054" s="77"/>
      <c r="W1054" s="1">
        <f t="shared" si="448"/>
        <v>44877</v>
      </c>
      <c r="X1054" s="113">
        <f t="shared" si="449"/>
        <v>1711</v>
      </c>
      <c r="Y1054">
        <f t="shared" si="449"/>
        <v>271968</v>
      </c>
      <c r="Z1054" s="114">
        <f t="shared" si="450"/>
        <v>44877</v>
      </c>
      <c r="AA1054">
        <f t="shared" si="451"/>
        <v>0</v>
      </c>
      <c r="AB1054">
        <f t="shared" si="451"/>
        <v>5226</v>
      </c>
      <c r="AE1054" s="1">
        <f t="shared" si="452"/>
        <v>44877</v>
      </c>
      <c r="AF1054" s="259">
        <f>+G1054-香港マカオ台湾の患者・海外輸入症例・無症状病原体保有者!B1053</f>
        <v>1675</v>
      </c>
    </row>
    <row r="1055" spans="2:32" x14ac:dyDescent="0.55000000000000004">
      <c r="B1055" s="201">
        <v>44878</v>
      </c>
      <c r="C1055" s="47">
        <v>0</v>
      </c>
      <c r="D1055" s="83"/>
      <c r="E1055" s="104"/>
      <c r="F1055" s="56">
        <v>0</v>
      </c>
      <c r="G1055" s="47">
        <v>1794</v>
      </c>
      <c r="H1055" s="87">
        <f t="shared" si="442"/>
        <v>273762</v>
      </c>
      <c r="I1055" s="87">
        <f t="shared" si="443"/>
        <v>13389</v>
      </c>
      <c r="J1055" s="47">
        <v>-1</v>
      </c>
      <c r="K1055" s="55">
        <f t="shared" si="444"/>
        <v>22</v>
      </c>
      <c r="L1055" s="47">
        <v>0</v>
      </c>
      <c r="M1055" s="87">
        <f t="shared" si="445"/>
        <v>5226</v>
      </c>
      <c r="N1055" s="47">
        <v>580</v>
      </c>
      <c r="O1055" s="87">
        <f t="shared" si="446"/>
        <v>255147</v>
      </c>
      <c r="P1055" s="105">
        <f t="shared" si="447"/>
        <v>141912</v>
      </c>
      <c r="Q1055" s="56">
        <v>9099364</v>
      </c>
      <c r="R1055" s="47">
        <v>104606</v>
      </c>
      <c r="S1055" s="110"/>
      <c r="T1055" s="56">
        <v>893326</v>
      </c>
      <c r="U1055" s="77"/>
      <c r="W1055" s="1">
        <f t="shared" si="448"/>
        <v>44878</v>
      </c>
      <c r="X1055" s="113">
        <f t="shared" si="449"/>
        <v>1794</v>
      </c>
      <c r="Y1055">
        <f t="shared" si="449"/>
        <v>273762</v>
      </c>
      <c r="Z1055" s="114">
        <f t="shared" si="450"/>
        <v>44878</v>
      </c>
      <c r="AA1055">
        <f t="shared" si="451"/>
        <v>0</v>
      </c>
      <c r="AB1055">
        <f t="shared" si="451"/>
        <v>5226</v>
      </c>
      <c r="AE1055" s="1">
        <f t="shared" si="452"/>
        <v>44878</v>
      </c>
      <c r="AF1055" s="259">
        <f>+G1055-香港マカオ台湾の患者・海外輸入症例・無症状病原体保有者!B1054</f>
        <v>1747</v>
      </c>
    </row>
    <row r="1056" spans="2:32" x14ac:dyDescent="0.55000000000000004">
      <c r="B1056" s="201">
        <v>44879</v>
      </c>
      <c r="C1056" s="47">
        <v>0</v>
      </c>
      <c r="D1056" s="83"/>
      <c r="E1056" s="104"/>
      <c r="F1056" s="56">
        <v>0</v>
      </c>
      <c r="G1056" s="47">
        <v>1661</v>
      </c>
      <c r="H1056" s="268">
        <f>+H1055+G1056-3</f>
        <v>275420</v>
      </c>
      <c r="I1056" s="87">
        <f t="shared" ref="I1056" si="453">+H1056-M1056-O1056</f>
        <v>14473</v>
      </c>
      <c r="J1056" s="47">
        <v>-1</v>
      </c>
      <c r="K1056" s="55">
        <f t="shared" ref="K1056" si="454">+J1056+K1055</f>
        <v>21</v>
      </c>
      <c r="L1056" s="47">
        <v>0</v>
      </c>
      <c r="M1056" s="87">
        <f t="shared" ref="M1056" si="455">+L1056+M1055</f>
        <v>5226</v>
      </c>
      <c r="N1056" s="47">
        <v>574</v>
      </c>
      <c r="O1056" s="87">
        <f t="shared" ref="O1056" si="456">+N1056+O1055</f>
        <v>255721</v>
      </c>
      <c r="P1056" s="105">
        <f t="shared" ref="P1056" si="457">+Q1056-Q1055</f>
        <v>130304</v>
      </c>
      <c r="Q1056" s="56">
        <v>9229668</v>
      </c>
      <c r="R1056" s="47">
        <v>116528</v>
      </c>
      <c r="S1056" s="110"/>
      <c r="T1056" s="56">
        <v>904540</v>
      </c>
      <c r="U1056" s="77"/>
      <c r="W1056" s="1">
        <f t="shared" ref="W1056" si="458">+B1056</f>
        <v>44879</v>
      </c>
      <c r="X1056" s="113">
        <f t="shared" ref="X1056" si="459">+G1056</f>
        <v>1661</v>
      </c>
      <c r="Y1056">
        <f t="shared" ref="Y1056" si="460">+H1056</f>
        <v>275420</v>
      </c>
      <c r="Z1056" s="114">
        <f t="shared" ref="Z1056" si="461">+B1056</f>
        <v>44879</v>
      </c>
      <c r="AA1056">
        <f t="shared" ref="AA1056" si="462">+L1056</f>
        <v>0</v>
      </c>
      <c r="AB1056">
        <f t="shared" ref="AB1056" si="463">+M1056</f>
        <v>5226</v>
      </c>
      <c r="AE1056" s="1">
        <f t="shared" ref="AE1056" si="464">+B1056</f>
        <v>44879</v>
      </c>
      <c r="AF1056" s="259">
        <f>+G1056-香港マカオ台湾の患者・海外輸入症例・無症状病原体保有者!B1055</f>
        <v>1621</v>
      </c>
    </row>
    <row r="1057" spans="2:32" x14ac:dyDescent="0.55000000000000004">
      <c r="B1057" s="201">
        <v>44880</v>
      </c>
      <c r="C1057" s="47">
        <v>0</v>
      </c>
      <c r="D1057" s="83"/>
      <c r="E1057" s="104"/>
      <c r="F1057" s="56">
        <v>0</v>
      </c>
      <c r="G1057" s="47">
        <v>1623</v>
      </c>
      <c r="H1057" s="87">
        <f t="shared" si="442"/>
        <v>277043</v>
      </c>
      <c r="I1057" s="87">
        <f t="shared" ref="I1057" si="465">+H1057-M1057-O1057</f>
        <v>15345</v>
      </c>
      <c r="J1057" s="47">
        <v>8</v>
      </c>
      <c r="K1057" s="55">
        <f t="shared" ref="K1057" si="466">+J1057+K1056</f>
        <v>29</v>
      </c>
      <c r="L1057" s="47">
        <v>0</v>
      </c>
      <c r="M1057" s="87">
        <f t="shared" ref="M1057" si="467">+L1057+M1056</f>
        <v>5226</v>
      </c>
      <c r="N1057" s="47">
        <v>751</v>
      </c>
      <c r="O1057" s="87">
        <f t="shared" ref="O1057" si="468">+N1057+O1056</f>
        <v>256472</v>
      </c>
      <c r="P1057" s="105">
        <f t="shared" ref="P1057" si="469">+Q1057-Q1056</f>
        <v>132873</v>
      </c>
      <c r="Q1057" s="56">
        <v>9362541</v>
      </c>
      <c r="R1057" s="47">
        <v>114392</v>
      </c>
      <c r="S1057" s="110"/>
      <c r="T1057" s="56">
        <v>921848</v>
      </c>
      <c r="U1057" s="77"/>
      <c r="W1057" s="1">
        <f t="shared" ref="W1057" si="470">+B1057</f>
        <v>44880</v>
      </c>
      <c r="X1057" s="113">
        <f t="shared" ref="X1057" si="471">+G1057</f>
        <v>1623</v>
      </c>
      <c r="Y1057">
        <f t="shared" ref="Y1057" si="472">+H1057</f>
        <v>277043</v>
      </c>
      <c r="Z1057" s="114">
        <f t="shared" ref="Z1057" si="473">+B1057</f>
        <v>44880</v>
      </c>
      <c r="AA1057">
        <f t="shared" ref="AA1057" si="474">+L1057</f>
        <v>0</v>
      </c>
      <c r="AB1057">
        <f t="shared" ref="AB1057" si="475">+M1057</f>
        <v>5226</v>
      </c>
      <c r="AE1057" s="1">
        <f t="shared" ref="AE1057" si="476">+B1057</f>
        <v>44880</v>
      </c>
      <c r="AF1057" s="259">
        <f>+G1057-香港マカオ台湾の患者・海外輸入症例・無症状病原体保有者!B1056</f>
        <v>1568</v>
      </c>
    </row>
    <row r="1058" spans="2:32" x14ac:dyDescent="0.55000000000000004">
      <c r="B1058" s="201">
        <v>44881</v>
      </c>
      <c r="C1058" s="47">
        <v>0</v>
      </c>
      <c r="D1058" s="83"/>
      <c r="E1058" s="104"/>
      <c r="F1058" s="56">
        <v>0</v>
      </c>
      <c r="G1058" s="47">
        <v>2388</v>
      </c>
      <c r="H1058" s="87">
        <f t="shared" ref="H1058" si="477">+H1057+G1058</f>
        <v>279431</v>
      </c>
      <c r="I1058" s="87">
        <f t="shared" ref="I1058" si="478">+H1058-M1058-O1058</f>
        <v>17172</v>
      </c>
      <c r="J1058" s="47">
        <v>14</v>
      </c>
      <c r="K1058" s="55">
        <f t="shared" ref="K1058" si="479">+J1058+K1057</f>
        <v>43</v>
      </c>
      <c r="L1058" s="47">
        <v>0</v>
      </c>
      <c r="M1058" s="87">
        <f t="shared" ref="M1058" si="480">+L1058+M1057</f>
        <v>5226</v>
      </c>
      <c r="N1058" s="47">
        <v>561</v>
      </c>
      <c r="O1058" s="87">
        <f t="shared" ref="O1058" si="481">+N1058+O1057</f>
        <v>257033</v>
      </c>
      <c r="P1058" s="105">
        <f t="shared" ref="P1058" si="482">+Q1058-Q1057</f>
        <v>151840</v>
      </c>
      <c r="Q1058" s="56">
        <v>9514381</v>
      </c>
      <c r="R1058" s="47">
        <v>111033</v>
      </c>
      <c r="S1058" s="110"/>
      <c r="T1058" s="56">
        <v>961455</v>
      </c>
      <c r="U1058" s="77"/>
      <c r="W1058" s="1">
        <f t="shared" ref="W1058" si="483">+B1058</f>
        <v>44881</v>
      </c>
      <c r="X1058" s="113">
        <f t="shared" ref="X1058" si="484">+G1058</f>
        <v>2388</v>
      </c>
      <c r="Y1058">
        <f t="shared" ref="Y1058" si="485">+H1058</f>
        <v>279431</v>
      </c>
      <c r="Z1058" s="114">
        <f t="shared" ref="Z1058" si="486">+B1058</f>
        <v>44881</v>
      </c>
      <c r="AA1058">
        <f t="shared" ref="AA1058" si="487">+L1058</f>
        <v>0</v>
      </c>
      <c r="AB1058">
        <f t="shared" ref="AB1058" si="488">+M1058</f>
        <v>5226</v>
      </c>
      <c r="AE1058" s="1">
        <f t="shared" ref="AE1058" si="489">+B1058</f>
        <v>44881</v>
      </c>
      <c r="AF1058" s="259">
        <f>+G1058-香港マカオ台湾の患者・海外輸入症例・無症状病原体保有者!B1057</f>
        <v>2328</v>
      </c>
    </row>
    <row r="1059" spans="2:32" x14ac:dyDescent="0.55000000000000004">
      <c r="B1059" s="201">
        <v>44882</v>
      </c>
      <c r="C1059" s="47">
        <v>0</v>
      </c>
      <c r="D1059" s="83"/>
      <c r="E1059" s="104"/>
      <c r="F1059" s="56">
        <v>0</v>
      </c>
      <c r="G1059" s="47">
        <v>2362</v>
      </c>
      <c r="H1059" s="87">
        <f t="shared" ref="H1059" si="490">+H1058+G1059</f>
        <v>281793</v>
      </c>
      <c r="I1059" s="87">
        <f t="shared" ref="I1059" si="491">+H1059-M1059-O1059</f>
        <v>18477</v>
      </c>
      <c r="J1059" s="47">
        <v>18</v>
      </c>
      <c r="K1059" s="55">
        <f t="shared" ref="K1059" si="492">+J1059+K1058</f>
        <v>61</v>
      </c>
      <c r="L1059" s="47">
        <v>0</v>
      </c>
      <c r="M1059" s="87">
        <f t="shared" ref="M1059" si="493">+L1059+M1058</f>
        <v>5226</v>
      </c>
      <c r="N1059" s="47">
        <v>1057</v>
      </c>
      <c r="O1059" s="87">
        <f t="shared" ref="O1059" si="494">+N1059+O1058</f>
        <v>258090</v>
      </c>
      <c r="P1059" s="105">
        <f t="shared" ref="P1059" si="495">+Q1059-Q1058</f>
        <v>150207</v>
      </c>
      <c r="Q1059" s="56">
        <v>9664588</v>
      </c>
      <c r="R1059" s="47">
        <v>103437</v>
      </c>
      <c r="S1059" s="110"/>
      <c r="T1059" s="56">
        <v>1007834</v>
      </c>
      <c r="U1059" s="77"/>
      <c r="W1059" s="1">
        <f t="shared" ref="W1059" si="496">+B1059</f>
        <v>44882</v>
      </c>
      <c r="X1059" s="113">
        <f t="shared" ref="X1059" si="497">+G1059</f>
        <v>2362</v>
      </c>
      <c r="Y1059">
        <f t="shared" ref="Y1059" si="498">+H1059</f>
        <v>281793</v>
      </c>
      <c r="Z1059" s="114">
        <f t="shared" ref="Z1059" si="499">+B1059</f>
        <v>44882</v>
      </c>
      <c r="AA1059">
        <f t="shared" ref="AA1059" si="500">+L1059</f>
        <v>0</v>
      </c>
      <c r="AB1059">
        <f t="shared" ref="AB1059" si="501">+M1059</f>
        <v>5226</v>
      </c>
      <c r="AE1059" s="1">
        <f t="shared" ref="AE1059" si="502">+B1059</f>
        <v>44882</v>
      </c>
      <c r="AF1059" s="259">
        <f>+G1059-香港マカオ台湾の患者・海外輸入症例・無症状病原体保有者!B1058</f>
        <v>2276</v>
      </c>
    </row>
    <row r="1060" spans="2:32" x14ac:dyDescent="0.55000000000000004">
      <c r="B1060" s="201">
        <v>44883</v>
      </c>
      <c r="C1060" s="47">
        <v>0</v>
      </c>
      <c r="D1060" s="83"/>
      <c r="E1060" s="104"/>
      <c r="F1060" s="56">
        <v>0</v>
      </c>
      <c r="G1060" s="47">
        <v>2137</v>
      </c>
      <c r="H1060" s="87">
        <f t="shared" ref="H1060" si="503">+H1059+G1060</f>
        <v>283930</v>
      </c>
      <c r="I1060" s="87">
        <f t="shared" ref="I1060" si="504">+H1060-M1060-O1060</f>
        <v>19709</v>
      </c>
      <c r="J1060" s="47">
        <v>26</v>
      </c>
      <c r="K1060" s="55">
        <f t="shared" ref="K1060" si="505">+J1060+K1059</f>
        <v>87</v>
      </c>
      <c r="L1060" s="47">
        <v>0</v>
      </c>
      <c r="M1060" s="87">
        <f t="shared" ref="M1060" si="506">+L1060+M1059</f>
        <v>5226</v>
      </c>
      <c r="N1060" s="47">
        <v>905</v>
      </c>
      <c r="O1060" s="87">
        <f t="shared" ref="O1060" si="507">+N1060+O1059</f>
        <v>258995</v>
      </c>
      <c r="P1060" s="105">
        <f t="shared" ref="P1060" si="508">+Q1060-Q1059</f>
        <v>162093</v>
      </c>
      <c r="Q1060" s="56">
        <v>9826681</v>
      </c>
      <c r="R1060" s="47">
        <v>122159</v>
      </c>
      <c r="S1060" s="110"/>
      <c r="T1060" s="56">
        <v>1007834</v>
      </c>
      <c r="U1060" s="77"/>
      <c r="W1060" s="1">
        <f t="shared" ref="W1060" si="509">+B1060</f>
        <v>44883</v>
      </c>
      <c r="X1060" s="113">
        <f t="shared" ref="X1060" si="510">+G1060</f>
        <v>2137</v>
      </c>
      <c r="Y1060">
        <f t="shared" ref="Y1060" si="511">+H1060</f>
        <v>283930</v>
      </c>
      <c r="Z1060" s="114">
        <f t="shared" ref="Z1060" si="512">+B1060</f>
        <v>44883</v>
      </c>
      <c r="AA1060">
        <f t="shared" ref="AA1060" si="513">+L1060</f>
        <v>0</v>
      </c>
      <c r="AB1060">
        <f t="shared" ref="AB1060" si="514">+M1060</f>
        <v>5226</v>
      </c>
      <c r="AE1060" s="1">
        <f t="shared" ref="AE1060" si="515">+B1060</f>
        <v>44883</v>
      </c>
      <c r="AF1060" s="259">
        <f>+G1060-香港マカオ台湾の患者・海外輸入症例・無症状病原体保有者!B1059</f>
        <v>2055</v>
      </c>
    </row>
    <row r="1061" spans="2:32" x14ac:dyDescent="0.55000000000000004">
      <c r="B1061" s="201">
        <v>44884</v>
      </c>
      <c r="C1061" s="47">
        <v>0</v>
      </c>
      <c r="D1061" s="83"/>
      <c r="E1061" s="104"/>
      <c r="F1061" s="56">
        <v>0</v>
      </c>
      <c r="G1061" s="47">
        <v>2267</v>
      </c>
      <c r="H1061" s="87">
        <f t="shared" ref="H1061" si="516">+H1060+G1061</f>
        <v>286197</v>
      </c>
      <c r="I1061" s="87">
        <f t="shared" ref="I1061" si="517">+H1061-M1061-O1061</f>
        <v>20829</v>
      </c>
      <c r="J1061" s="47">
        <v>8</v>
      </c>
      <c r="K1061" s="55">
        <f t="shared" ref="K1061" si="518">+J1061+K1060</f>
        <v>95</v>
      </c>
      <c r="L1061" s="47">
        <v>1</v>
      </c>
      <c r="M1061" s="87">
        <f t="shared" ref="M1061" si="519">+L1061+M1060</f>
        <v>5227</v>
      </c>
      <c r="N1061" s="47">
        <v>1146</v>
      </c>
      <c r="O1061" s="87">
        <f t="shared" ref="O1061" si="520">+N1061+O1060</f>
        <v>260141</v>
      </c>
      <c r="P1061" s="105">
        <f t="shared" ref="P1061" si="521">+Q1061-Q1060</f>
        <v>175486</v>
      </c>
      <c r="Q1061" s="56">
        <v>10002167</v>
      </c>
      <c r="R1061" s="47">
        <v>115844</v>
      </c>
      <c r="S1061" s="110"/>
      <c r="T1061" s="56">
        <v>1105680</v>
      </c>
      <c r="U1061" s="77"/>
      <c r="W1061" s="1">
        <f t="shared" ref="W1061" si="522">+B1061</f>
        <v>44884</v>
      </c>
      <c r="X1061" s="113">
        <f t="shared" ref="X1061" si="523">+G1061</f>
        <v>2267</v>
      </c>
      <c r="Y1061">
        <f t="shared" ref="Y1061" si="524">+H1061</f>
        <v>286197</v>
      </c>
      <c r="Z1061" s="114">
        <f t="shared" ref="Z1061" si="525">+B1061</f>
        <v>44884</v>
      </c>
      <c r="AA1061">
        <f t="shared" ref="AA1061" si="526">+L1061</f>
        <v>1</v>
      </c>
      <c r="AB1061">
        <f t="shared" ref="AB1061" si="527">+M1061</f>
        <v>5227</v>
      </c>
      <c r="AE1061" s="1">
        <f t="shared" ref="AE1061" si="528">+B1061</f>
        <v>44884</v>
      </c>
      <c r="AF1061" s="259">
        <f>+G1061-香港マカオ台湾の患者・海外輸入症例・無症状病原体保有者!B1060</f>
        <v>2204</v>
      </c>
    </row>
    <row r="1062" spans="2:32" x14ac:dyDescent="0.55000000000000004">
      <c r="B1062" s="201">
        <v>44885</v>
      </c>
      <c r="C1062" s="47">
        <v>0</v>
      </c>
      <c r="D1062" s="83"/>
      <c r="E1062" s="104"/>
      <c r="F1062" s="56">
        <v>0</v>
      </c>
      <c r="G1062" s="47">
        <v>2365</v>
      </c>
      <c r="H1062" s="87">
        <f t="shared" ref="H1062" si="529">+H1061+G1062</f>
        <v>288562</v>
      </c>
      <c r="I1062" s="87">
        <f t="shared" ref="I1062" si="530">+H1062-M1062-O1062</f>
        <v>22210</v>
      </c>
      <c r="J1062" s="47">
        <v>12</v>
      </c>
      <c r="K1062" s="55">
        <f t="shared" ref="K1062:K1064" si="531">+J1062+K1061</f>
        <v>107</v>
      </c>
      <c r="L1062" s="47">
        <v>2</v>
      </c>
      <c r="M1062" s="87">
        <f t="shared" ref="M1062:M1064" si="532">+L1062+M1061</f>
        <v>5229</v>
      </c>
      <c r="N1062" s="47">
        <v>982</v>
      </c>
      <c r="O1062" s="87">
        <f t="shared" ref="O1062" si="533">+N1062+O1061</f>
        <v>261123</v>
      </c>
      <c r="P1062" s="105">
        <f t="shared" ref="P1062" si="534">+Q1062-Q1061</f>
        <v>188417</v>
      </c>
      <c r="Q1062" s="56">
        <v>10190584</v>
      </c>
      <c r="R1062" s="47">
        <v>130082</v>
      </c>
      <c r="S1062" s="110"/>
      <c r="T1062" s="56">
        <v>1163439</v>
      </c>
      <c r="U1062" s="77"/>
      <c r="W1062" s="1">
        <f t="shared" ref="W1062" si="535">+B1062</f>
        <v>44885</v>
      </c>
      <c r="X1062" s="113">
        <f t="shared" ref="X1062" si="536">+G1062</f>
        <v>2365</v>
      </c>
      <c r="Y1062">
        <f t="shared" ref="Y1062" si="537">+H1062</f>
        <v>288562</v>
      </c>
      <c r="Z1062" s="114">
        <f t="shared" ref="Z1062" si="538">+B1062</f>
        <v>44885</v>
      </c>
      <c r="AA1062">
        <f t="shared" ref="AA1062" si="539">+L1062</f>
        <v>2</v>
      </c>
      <c r="AB1062">
        <f t="shared" ref="AB1062" si="540">+M1062</f>
        <v>5229</v>
      </c>
      <c r="AE1062" s="1">
        <f t="shared" ref="AE1062" si="541">+B1062</f>
        <v>44885</v>
      </c>
      <c r="AF1062" s="259">
        <f>+G1062-香港マカオ台湾の患者・海外輸入症例・無症状病原体保有者!B1061</f>
        <v>2277</v>
      </c>
    </row>
    <row r="1063" spans="2:32" x14ac:dyDescent="0.55000000000000004">
      <c r="B1063" s="201">
        <v>44886</v>
      </c>
      <c r="C1063" s="47">
        <v>0</v>
      </c>
      <c r="D1063" s="83"/>
      <c r="E1063" s="104"/>
      <c r="F1063" s="56">
        <v>0</v>
      </c>
      <c r="G1063" s="47">
        <v>2225</v>
      </c>
      <c r="H1063" s="87">
        <f t="shared" ref="H1063" si="542">+H1062+G1063</f>
        <v>290787</v>
      </c>
      <c r="I1063" s="87">
        <f t="shared" ref="I1063" si="543">+H1063-M1063-O1063</f>
        <v>23296</v>
      </c>
      <c r="J1063" s="47">
        <v>3</v>
      </c>
      <c r="K1063" s="55">
        <f t="shared" si="531"/>
        <v>110</v>
      </c>
      <c r="L1063" s="47">
        <v>2</v>
      </c>
      <c r="M1063" s="87">
        <f t="shared" si="532"/>
        <v>5231</v>
      </c>
      <c r="N1063" s="47">
        <v>1137</v>
      </c>
      <c r="O1063" s="87">
        <f t="shared" ref="O1063" si="544">+N1063+O1062</f>
        <v>262260</v>
      </c>
      <c r="P1063" s="105">
        <f t="shared" ref="P1063" si="545">+Q1063-Q1062</f>
        <v>237152</v>
      </c>
      <c r="Q1063" s="56">
        <v>10427736</v>
      </c>
      <c r="R1063" s="47">
        <v>153954</v>
      </c>
      <c r="S1063" s="110"/>
      <c r="T1063" s="56">
        <v>1246843</v>
      </c>
      <c r="U1063" s="77"/>
      <c r="W1063" s="1">
        <f t="shared" ref="W1063" si="546">+B1063</f>
        <v>44886</v>
      </c>
      <c r="X1063" s="113">
        <f t="shared" ref="X1063" si="547">+G1063</f>
        <v>2225</v>
      </c>
      <c r="Y1063">
        <f t="shared" ref="Y1063" si="548">+H1063</f>
        <v>290787</v>
      </c>
      <c r="Z1063" s="114">
        <f t="shared" ref="Z1063" si="549">+B1063</f>
        <v>44886</v>
      </c>
      <c r="AA1063">
        <f t="shared" ref="AA1063" si="550">+L1063</f>
        <v>2</v>
      </c>
      <c r="AB1063">
        <f t="shared" ref="AB1063" si="551">+M1063</f>
        <v>5231</v>
      </c>
      <c r="AE1063" s="1">
        <f t="shared" ref="AE1063" si="552">+B1063</f>
        <v>44886</v>
      </c>
      <c r="AF1063" s="259">
        <f>+G1063-香港マカオ台湾の患者・海外輸入症例・無症状病原体保有者!B1062</f>
        <v>2145</v>
      </c>
    </row>
    <row r="1064" spans="2:32" x14ac:dyDescent="0.55000000000000004">
      <c r="B1064" s="201">
        <v>44887</v>
      </c>
      <c r="C1064" s="47">
        <v>0</v>
      </c>
      <c r="D1064" s="83"/>
      <c r="E1064" s="104"/>
      <c r="F1064" s="56">
        <v>0</v>
      </c>
      <c r="G1064" s="47">
        <v>2719</v>
      </c>
      <c r="H1064" s="87">
        <f t="shared" ref="H1064" si="553">+H1063+G1064</f>
        <v>293506</v>
      </c>
      <c r="I1064" s="87">
        <f t="shared" ref="I1064" si="554">+H1064-M1064-O1064</f>
        <v>24630</v>
      </c>
      <c r="J1064" s="47">
        <v>3</v>
      </c>
      <c r="K1064" s="55">
        <f t="shared" si="531"/>
        <v>113</v>
      </c>
      <c r="L1064" s="47">
        <v>0</v>
      </c>
      <c r="M1064" s="87">
        <f t="shared" si="532"/>
        <v>5231</v>
      </c>
      <c r="N1064" s="47">
        <v>1385</v>
      </c>
      <c r="O1064" s="87">
        <f t="shared" ref="O1064" si="555">+N1064+O1063</f>
        <v>263645</v>
      </c>
      <c r="P1064" s="105">
        <f t="shared" ref="P1064" si="556">+Q1064-Q1063</f>
        <v>241308</v>
      </c>
      <c r="Q1064" s="56">
        <v>10669044</v>
      </c>
      <c r="R1064" s="47">
        <v>171753</v>
      </c>
      <c r="S1064" s="110"/>
      <c r="T1064" s="56">
        <v>1313526</v>
      </c>
      <c r="U1064" s="77"/>
      <c r="W1064" s="1">
        <f t="shared" ref="W1064" si="557">+B1064</f>
        <v>44887</v>
      </c>
      <c r="X1064" s="113">
        <f t="shared" ref="X1064" si="558">+G1064</f>
        <v>2719</v>
      </c>
      <c r="Y1064">
        <f t="shared" ref="Y1064" si="559">+H1064</f>
        <v>293506</v>
      </c>
      <c r="Z1064" s="114">
        <f t="shared" ref="Z1064" si="560">+B1064</f>
        <v>44887</v>
      </c>
      <c r="AA1064">
        <f t="shared" ref="AA1064" si="561">+L1064</f>
        <v>0</v>
      </c>
      <c r="AB1064">
        <f t="shared" ref="AB1064" si="562">+M1064</f>
        <v>5231</v>
      </c>
      <c r="AE1064" s="1">
        <f t="shared" ref="AE1064" si="563">+B1064</f>
        <v>44887</v>
      </c>
      <c r="AF1064" s="259">
        <f>+G1064-香港マカオ台湾の患者・海外輸入症例・無症状病原体保有者!B1063</f>
        <v>2641</v>
      </c>
    </row>
    <row r="1065" spans="2:32" x14ac:dyDescent="0.55000000000000004">
      <c r="B1065" s="201">
        <v>44888</v>
      </c>
      <c r="C1065" s="47">
        <v>0</v>
      </c>
      <c r="D1065" s="83"/>
      <c r="E1065" s="104"/>
      <c r="F1065" s="56">
        <v>0</v>
      </c>
      <c r="G1065" s="47">
        <v>4010</v>
      </c>
      <c r="H1065" s="87">
        <f t="shared" ref="H1065" si="564">+H1064+G1065</f>
        <v>297516</v>
      </c>
      <c r="I1065" s="87">
        <f t="shared" ref="I1065" si="565">+H1065-M1065-O1065</f>
        <v>26813</v>
      </c>
      <c r="J1065" s="47">
        <v>3</v>
      </c>
      <c r="K1065" s="55">
        <f t="shared" ref="K1065" si="566">+J1065+K1064</f>
        <v>116</v>
      </c>
      <c r="L1065" s="47">
        <v>1</v>
      </c>
      <c r="M1065" s="87">
        <f t="shared" ref="M1065" si="567">+L1065+M1064</f>
        <v>5232</v>
      </c>
      <c r="N1065" s="47">
        <v>1826</v>
      </c>
      <c r="O1065" s="87">
        <f t="shared" ref="O1065" si="568">+N1065+O1064</f>
        <v>265471</v>
      </c>
      <c r="P1065" s="105">
        <f t="shared" ref="P1065" si="569">+Q1065-Q1064</f>
        <v>246330</v>
      </c>
      <c r="Q1065" s="56">
        <v>10915374</v>
      </c>
      <c r="R1065" s="47">
        <v>141582</v>
      </c>
      <c r="S1065" s="110"/>
      <c r="T1065" s="56">
        <v>1416737</v>
      </c>
      <c r="U1065" s="77"/>
      <c r="W1065" s="1">
        <f t="shared" ref="W1065" si="570">+B1065</f>
        <v>44888</v>
      </c>
      <c r="X1065" s="113">
        <f t="shared" ref="X1065" si="571">+G1065</f>
        <v>4010</v>
      </c>
      <c r="Y1065">
        <f t="shared" ref="Y1065" si="572">+H1065</f>
        <v>297516</v>
      </c>
      <c r="Z1065" s="114">
        <f t="shared" ref="Z1065" si="573">+B1065</f>
        <v>44888</v>
      </c>
      <c r="AA1065">
        <f t="shared" ref="AA1065" si="574">+L1065</f>
        <v>1</v>
      </c>
      <c r="AB1065">
        <f t="shared" ref="AB1065" si="575">+M1065</f>
        <v>5232</v>
      </c>
      <c r="AE1065" s="1">
        <f t="shared" ref="AE1065" si="576">+B1065</f>
        <v>44888</v>
      </c>
      <c r="AF1065" s="259">
        <f>+G1065-香港マカオ台湾の患者・海外輸入症例・無症状病原体保有者!B1064</f>
        <v>3927</v>
      </c>
    </row>
    <row r="1066" spans="2:32" x14ac:dyDescent="0.55000000000000004">
      <c r="B1066" s="201">
        <v>44889</v>
      </c>
      <c r="C1066" s="47">
        <v>1</v>
      </c>
      <c r="D1066" s="83"/>
      <c r="E1066" s="104"/>
      <c r="F1066" s="56">
        <v>1</v>
      </c>
      <c r="G1066" s="47">
        <v>3103</v>
      </c>
      <c r="H1066" s="87">
        <f t="shared" ref="H1066" si="577">+H1065+G1066</f>
        <v>300619</v>
      </c>
      <c r="I1066" s="87">
        <f t="shared" ref="I1066" si="578">+H1066-M1066-O1066</f>
        <v>28164</v>
      </c>
      <c r="J1066" s="47">
        <v>5</v>
      </c>
      <c r="K1066" s="55">
        <f t="shared" ref="K1066" si="579">+J1066+K1065</f>
        <v>121</v>
      </c>
      <c r="L1066" s="47">
        <v>0</v>
      </c>
      <c r="M1066" s="87">
        <f t="shared" ref="M1066" si="580">+L1066+M1065</f>
        <v>5232</v>
      </c>
      <c r="N1066" s="47">
        <v>1752</v>
      </c>
      <c r="O1066" s="87">
        <f t="shared" ref="O1066" si="581">+N1066+O1065</f>
        <v>267223</v>
      </c>
      <c r="P1066" s="105">
        <f t="shared" ref="P1066" si="582">+Q1066-Q1065</f>
        <v>262988</v>
      </c>
      <c r="Q1066" s="56">
        <v>11178362</v>
      </c>
      <c r="R1066" s="47">
        <v>144352</v>
      </c>
      <c r="S1066" s="110"/>
      <c r="T1066" s="56">
        <v>1527908</v>
      </c>
      <c r="U1066" s="77"/>
      <c r="W1066" s="1">
        <f t="shared" ref="W1066" si="583">+B1066</f>
        <v>44889</v>
      </c>
      <c r="X1066" s="113">
        <f t="shared" ref="X1066" si="584">+G1066</f>
        <v>3103</v>
      </c>
      <c r="Y1066">
        <f t="shared" ref="Y1066" si="585">+H1066</f>
        <v>300619</v>
      </c>
      <c r="Z1066" s="114">
        <f t="shared" ref="Z1066" si="586">+B1066</f>
        <v>44889</v>
      </c>
      <c r="AA1066">
        <f t="shared" ref="AA1066" si="587">+L1066</f>
        <v>0</v>
      </c>
      <c r="AB1066">
        <f t="shared" ref="AB1066" si="588">+M1066</f>
        <v>5232</v>
      </c>
      <c r="AE1066" s="1">
        <f t="shared" ref="AE1066" si="589">+B1066</f>
        <v>44889</v>
      </c>
      <c r="AF1066" s="259">
        <f>+G1066-香港マカオ台湾の患者・海外輸入症例・無症状病原体保有者!B1065</f>
        <v>3041</v>
      </c>
    </row>
    <row r="1067" spans="2:32" x14ac:dyDescent="0.55000000000000004">
      <c r="B1067" s="201"/>
      <c r="C1067" s="47"/>
      <c r="D1067" s="83"/>
      <c r="E1067" s="104"/>
      <c r="F1067" s="56"/>
      <c r="G1067" s="47"/>
      <c r="H1067" s="87"/>
      <c r="I1067" s="87"/>
      <c r="J1067" s="47"/>
      <c r="K1067" s="55"/>
      <c r="L1067" s="47"/>
      <c r="M1067" s="87"/>
      <c r="N1067" s="47"/>
      <c r="O1067" s="87"/>
      <c r="P1067" s="105"/>
      <c r="Q1067" s="56"/>
      <c r="R1067" s="47"/>
      <c r="S1067" s="110"/>
      <c r="T1067" s="56"/>
      <c r="U1067" s="77"/>
      <c r="W1067" s="1"/>
      <c r="X1067" s="113"/>
      <c r="Z1067" s="114"/>
      <c r="AE1067" s="1"/>
      <c r="AF1067" s="259"/>
    </row>
    <row r="1068" spans="2:32" x14ac:dyDescent="0.55000000000000004">
      <c r="B1068" s="201"/>
      <c r="C1068" s="47"/>
      <c r="D1068" s="83"/>
      <c r="E1068" s="104"/>
      <c r="F1068" s="56"/>
      <c r="G1068" s="47"/>
      <c r="H1068" s="87"/>
      <c r="I1068" s="87"/>
      <c r="J1068" s="47"/>
      <c r="K1068" s="55"/>
      <c r="L1068" s="47"/>
      <c r="M1068" s="87"/>
      <c r="N1068" s="47"/>
      <c r="O1068" s="87"/>
      <c r="P1068" s="105"/>
      <c r="Q1068" s="56"/>
      <c r="R1068" s="47"/>
      <c r="S1068" s="110"/>
      <c r="T1068" s="56"/>
      <c r="U1068" s="77"/>
      <c r="W1068" s="1"/>
      <c r="X1068" s="113"/>
      <c r="Z1068" s="114"/>
      <c r="AE1068" s="1"/>
      <c r="AF1068" s="259"/>
    </row>
    <row r="1069" spans="2:32" ht="18.5" thickBot="1" x14ac:dyDescent="0.6">
      <c r="B1069" s="65"/>
      <c r="C1069" s="58"/>
      <c r="D1069" s="48"/>
      <c r="E1069" s="60"/>
      <c r="F1069" s="59"/>
      <c r="G1069" s="47"/>
      <c r="H1069" s="87"/>
      <c r="I1069" s="87"/>
      <c r="J1069" s="58"/>
      <c r="K1069" s="55"/>
      <c r="L1069" s="47"/>
      <c r="M1069" s="87"/>
      <c r="N1069" s="47"/>
      <c r="O1069" s="87"/>
      <c r="P1069" s="105"/>
      <c r="Q1069" s="59"/>
      <c r="R1069" s="47"/>
      <c r="S1069" s="59"/>
      <c r="T1069" s="59"/>
      <c r="U1069" s="77"/>
      <c r="W1069" s="1"/>
      <c r="X1069" s="113"/>
      <c r="Z1069" s="114"/>
      <c r="AE1069" s="1"/>
      <c r="AF1069" s="259"/>
    </row>
    <row r="1070" spans="2:32" ht="9.5" customHeight="1" thickBot="1" x14ac:dyDescent="0.6">
      <c r="B1070" s="65"/>
      <c r="C1070" s="78"/>
      <c r="D1070" s="79"/>
      <c r="E1070" s="81"/>
      <c r="F1070" s="93"/>
      <c r="G1070" s="78"/>
      <c r="H1070" s="81"/>
      <c r="I1070" s="81"/>
      <c r="J1070" s="78"/>
      <c r="K1070" s="81"/>
      <c r="L1070" s="78"/>
      <c r="M1070" s="81"/>
      <c r="N1070" s="82"/>
      <c r="O1070" s="80"/>
      <c r="P1070" s="92"/>
      <c r="Q1070" s="93"/>
      <c r="R1070" s="112"/>
      <c r="S1070" s="93"/>
      <c r="T1070" s="93"/>
      <c r="U1070" s="66"/>
      <c r="AF1070" s="259"/>
    </row>
    <row r="1071" spans="2:32" x14ac:dyDescent="0.55000000000000004">
      <c r="M1071" s="262">
        <f>SUM(L845:L862)</f>
        <v>503</v>
      </c>
      <c r="AF1071" s="259"/>
    </row>
    <row r="1072" spans="2:32" ht="13" customHeight="1" x14ac:dyDescent="0.55000000000000004">
      <c r="E1072" s="106"/>
      <c r="F1072" s="107"/>
      <c r="G1072" s="106" t="s">
        <v>80</v>
      </c>
      <c r="H1072" s="107"/>
      <c r="I1072" s="107"/>
      <c r="J1072" s="107"/>
      <c r="U1072" s="71"/>
      <c r="AF1072" s="259"/>
    </row>
    <row r="1073" spans="2:32" ht="13" customHeight="1" x14ac:dyDescent="0.55000000000000004">
      <c r="E1073" s="106" t="s">
        <v>98</v>
      </c>
      <c r="F1073" s="107"/>
      <c r="G1073" s="274" t="s">
        <v>79</v>
      </c>
      <c r="H1073" s="275"/>
      <c r="I1073" s="106" t="s">
        <v>106</v>
      </c>
      <c r="J1073" s="107"/>
      <c r="AF1073" s="259"/>
    </row>
    <row r="1074" spans="2:32" ht="13" customHeight="1" x14ac:dyDescent="0.55000000000000004">
      <c r="B1074" s="119"/>
      <c r="E1074" s="108" t="s">
        <v>108</v>
      </c>
      <c r="F1074" s="107"/>
      <c r="G1074" s="108"/>
      <c r="H1074" s="108"/>
      <c r="I1074" s="106" t="s">
        <v>107</v>
      </c>
      <c r="J1074" s="107"/>
      <c r="AF1074" s="259"/>
    </row>
    <row r="1075" spans="2:32" ht="18.5" customHeight="1" x14ac:dyDescent="0.55000000000000004">
      <c r="E1075" s="106" t="s">
        <v>96</v>
      </c>
      <c r="F1075" s="107"/>
      <c r="G1075" s="106" t="s">
        <v>97</v>
      </c>
      <c r="H1075" s="107"/>
      <c r="I1075" s="107"/>
      <c r="J1075" s="107"/>
      <c r="AF1075" s="259"/>
    </row>
    <row r="1076" spans="2:32" ht="13" customHeight="1" x14ac:dyDescent="0.55000000000000004">
      <c r="E1076" s="106" t="s">
        <v>98</v>
      </c>
      <c r="F1076" s="107"/>
      <c r="G1076" s="106" t="s">
        <v>99</v>
      </c>
      <c r="H1076" s="107"/>
      <c r="I1076" s="107"/>
      <c r="J1076" s="107"/>
      <c r="AF1076" s="259"/>
    </row>
    <row r="1077" spans="2:32" ht="13" customHeight="1" x14ac:dyDescent="0.55000000000000004">
      <c r="E1077" s="106" t="s">
        <v>98</v>
      </c>
      <c r="F1077" s="107"/>
      <c r="G1077" s="106" t="s">
        <v>100</v>
      </c>
      <c r="H1077" s="107"/>
      <c r="I1077" s="107"/>
      <c r="J1077" s="107"/>
      <c r="AF1077" s="259"/>
    </row>
    <row r="1078" spans="2:32" ht="13" customHeight="1" x14ac:dyDescent="0.55000000000000004">
      <c r="E1078" s="106" t="s">
        <v>101</v>
      </c>
      <c r="F1078" s="107"/>
      <c r="G1078" s="106" t="s">
        <v>102</v>
      </c>
      <c r="H1078" s="107"/>
      <c r="I1078" s="107"/>
      <c r="J1078" s="107"/>
      <c r="AF1078" s="259"/>
    </row>
    <row r="1079" spans="2:32" ht="13" customHeight="1" x14ac:dyDescent="0.55000000000000004">
      <c r="E1079" s="106" t="s">
        <v>103</v>
      </c>
      <c r="F1079" s="107"/>
      <c r="G1079" s="106" t="s">
        <v>104</v>
      </c>
      <c r="H1079" s="107"/>
      <c r="I1079" s="107"/>
      <c r="J1079" s="107"/>
      <c r="AF1079" s="259"/>
    </row>
    <row r="1080" spans="2:32" x14ac:dyDescent="0.55000000000000004">
      <c r="AF1080" s="259"/>
    </row>
    <row r="1081" spans="2:32" x14ac:dyDescent="0.55000000000000004">
      <c r="AF1081" s="259"/>
    </row>
    <row r="1082" spans="2:32" x14ac:dyDescent="0.55000000000000004">
      <c r="AF1082" s="259"/>
    </row>
    <row r="1083" spans="2:32" x14ac:dyDescent="0.55000000000000004">
      <c r="AF1083" s="259"/>
    </row>
    <row r="1084" spans="2:32" x14ac:dyDescent="0.55000000000000004">
      <c r="AF1084" s="259"/>
    </row>
    <row r="1085" spans="2:32" x14ac:dyDescent="0.55000000000000004">
      <c r="AF1085" s="259"/>
    </row>
    <row r="1086" spans="2:32" x14ac:dyDescent="0.55000000000000004">
      <c r="AF1086" s="259"/>
    </row>
    <row r="1087" spans="2:32" x14ac:dyDescent="0.55000000000000004">
      <c r="AF1087" s="259"/>
    </row>
    <row r="1088" spans="2:32" x14ac:dyDescent="0.55000000000000004">
      <c r="AF1088" s="259"/>
    </row>
  </sheetData>
  <mergeCells count="12">
    <mergeCell ref="G1073:H1073"/>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80"/>
  <sheetViews>
    <sheetView tabSelected="1" topLeftCell="A6" zoomScaleNormal="100" workbookViewId="0">
      <pane xSplit="1" ySplit="2" topLeftCell="AT1063" activePane="bottomRight" state="frozen"/>
      <selection activeCell="A6" sqref="A6"/>
      <selection pane="topRight" activeCell="B6" sqref="B6"/>
      <selection pane="bottomLeft" activeCell="A8" sqref="A8"/>
      <selection pane="bottomRight" activeCell="A1066" sqref="A1066:D1066"/>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9.33203125" style="44" bestFit="1" customWidth="1"/>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5" width="7.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9.33203125" bestFit="1" customWidth="1"/>
    <col min="85" max="86" width="6.6640625" customWidth="1"/>
    <col min="87" max="87" width="9.33203125" bestFit="1" customWidth="1"/>
    <col min="88" max="89" width="8.5" bestFit="1" customWidth="1"/>
    <col min="90" max="90" width="9.33203125" bestFit="1" customWidth="1"/>
    <col min="91" max="91" width="6.6640625" bestFit="1" customWidth="1"/>
    <col min="92" max="92" width="9" bestFit="1" customWidth="1"/>
    <col min="96" max="96" width="9.33203125" bestFit="1" customWidth="1"/>
  </cols>
  <sheetData>
    <row r="3" spans="1:97" ht="18.5" thickBot="1" x14ac:dyDescent="0.6"/>
    <row r="4" spans="1:97" ht="18.5" thickBot="1" x14ac:dyDescent="0.6">
      <c r="A4" s="61" t="s">
        <v>3</v>
      </c>
      <c r="B4" s="337" t="s">
        <v>130</v>
      </c>
      <c r="C4" s="338"/>
      <c r="D4" s="338"/>
      <c r="E4" s="338"/>
      <c r="F4" s="338"/>
      <c r="G4" s="338"/>
      <c r="H4" s="338"/>
      <c r="I4" s="338"/>
      <c r="J4" s="338"/>
      <c r="K4" s="339"/>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329" t="s">
        <v>76</v>
      </c>
      <c r="B5" s="345" t="s">
        <v>134</v>
      </c>
      <c r="C5" s="343"/>
      <c r="D5" s="343"/>
      <c r="E5" s="343"/>
      <c r="F5" s="346" t="s">
        <v>135</v>
      </c>
      <c r="G5" s="343" t="s">
        <v>131</v>
      </c>
      <c r="H5" s="343"/>
      <c r="I5" s="343"/>
      <c r="J5" s="343" t="s">
        <v>132</v>
      </c>
      <c r="K5" s="344"/>
      <c r="L5" s="296" t="s">
        <v>69</v>
      </c>
      <c r="M5" s="297"/>
      <c r="N5" s="300" t="s">
        <v>9</v>
      </c>
      <c r="O5" s="301"/>
      <c r="P5" s="310" t="s">
        <v>128</v>
      </c>
      <c r="Q5" s="311"/>
      <c r="R5" s="311"/>
      <c r="S5" s="312"/>
      <c r="T5" s="318" t="s">
        <v>88</v>
      </c>
      <c r="U5" s="319"/>
      <c r="V5" s="319"/>
      <c r="W5" s="319"/>
      <c r="X5" s="320"/>
      <c r="Y5" s="2"/>
      <c r="Z5" s="329" t="s">
        <v>76</v>
      </c>
      <c r="AA5" s="331" t="s">
        <v>161</v>
      </c>
      <c r="AB5" s="332"/>
      <c r="AC5" s="333"/>
      <c r="AD5" s="326" t="s">
        <v>142</v>
      </c>
      <c r="AE5" s="327"/>
      <c r="AF5" s="305"/>
      <c r="AG5" s="305"/>
      <c r="AH5" s="305"/>
      <c r="AI5" s="305"/>
      <c r="AJ5" s="328"/>
      <c r="AK5" s="304" t="s">
        <v>143</v>
      </c>
      <c r="AL5" s="305"/>
      <c r="AM5" s="305"/>
      <c r="AN5" s="305"/>
      <c r="AO5" s="305"/>
      <c r="AP5" s="306"/>
      <c r="AQ5" s="304" t="s">
        <v>144</v>
      </c>
      <c r="AR5" s="305"/>
      <c r="AS5" s="305"/>
      <c r="AT5" s="305"/>
      <c r="AU5" s="305"/>
      <c r="AV5" s="316"/>
    </row>
    <row r="6" spans="1:97" ht="28.5" customHeight="1" x14ac:dyDescent="0.55000000000000004">
      <c r="A6" s="329"/>
      <c r="B6" s="348" t="s">
        <v>148</v>
      </c>
      <c r="C6" s="349"/>
      <c r="D6" s="341" t="s">
        <v>86</v>
      </c>
      <c r="E6" s="350" t="s">
        <v>136</v>
      </c>
      <c r="F6" s="347"/>
      <c r="G6" s="341" t="s">
        <v>133</v>
      </c>
      <c r="H6" s="341" t="s">
        <v>9</v>
      </c>
      <c r="I6" s="341" t="s">
        <v>86</v>
      </c>
      <c r="J6" s="341" t="s">
        <v>133</v>
      </c>
      <c r="K6" s="352" t="s">
        <v>9</v>
      </c>
      <c r="L6" s="298"/>
      <c r="M6" s="299"/>
      <c r="N6" s="302"/>
      <c r="O6" s="303"/>
      <c r="P6" s="313"/>
      <c r="Q6" s="314"/>
      <c r="R6" s="314"/>
      <c r="S6" s="315"/>
      <c r="T6" s="321"/>
      <c r="U6" s="322"/>
      <c r="V6" s="322"/>
      <c r="W6" s="322"/>
      <c r="X6" s="323"/>
      <c r="Y6" s="2"/>
      <c r="Z6" s="329"/>
      <c r="AA6" s="334"/>
      <c r="AB6" s="335"/>
      <c r="AC6" s="336"/>
      <c r="AD6" s="324" t="s">
        <v>141</v>
      </c>
      <c r="AE6" s="325"/>
      <c r="AF6" s="308"/>
      <c r="AG6" s="308" t="s">
        <v>140</v>
      </c>
      <c r="AH6" s="308"/>
      <c r="AI6" s="308" t="s">
        <v>132</v>
      </c>
      <c r="AJ6" s="340"/>
      <c r="AK6" s="307" t="s">
        <v>141</v>
      </c>
      <c r="AL6" s="308"/>
      <c r="AM6" s="308" t="s">
        <v>140</v>
      </c>
      <c r="AN6" s="308"/>
      <c r="AO6" s="308" t="s">
        <v>132</v>
      </c>
      <c r="AP6" s="309"/>
      <c r="AQ6" s="307" t="s">
        <v>141</v>
      </c>
      <c r="AR6" s="308"/>
      <c r="AS6" s="308" t="s">
        <v>140</v>
      </c>
      <c r="AT6" s="308"/>
      <c r="AU6" s="308" t="s">
        <v>132</v>
      </c>
      <c r="AV6" s="317"/>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330"/>
      <c r="B7" s="129" t="s">
        <v>133</v>
      </c>
      <c r="C7" s="121" t="s">
        <v>9</v>
      </c>
      <c r="D7" s="342"/>
      <c r="E7" s="351"/>
      <c r="F7" s="342"/>
      <c r="G7" s="342"/>
      <c r="H7" s="342"/>
      <c r="I7" s="342"/>
      <c r="J7" s="342"/>
      <c r="K7" s="353"/>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330"/>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295" t="s">
        <v>176</v>
      </c>
      <c r="AY7" s="295"/>
      <c r="AZ7" s="295"/>
      <c r="BA7" s="295"/>
      <c r="BB7" s="295"/>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55000000000000004">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55000000000000004">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55000000000000004">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55000000000000004">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55000000000000004">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55000000000000004">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55000000000000004">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55000000000000004">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55000000000000004">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55000000000000004">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55000000000000004">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55000000000000004">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55000000000000004">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55000000000000004">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55000000000000004">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55000000000000004">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55000000000000004">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55000000000000004">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55000000000000004">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55000000000000004">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55000000000000004">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55000000000000004">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55000000000000004">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55000000000000004">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55000000000000004">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55000000000000004">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55000000000000004">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5"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9" si="1649">+AW961+1</f>
        <v>801</v>
      </c>
      <c r="AX962" s="216">
        <f t="shared" si="1587"/>
        <v>44786</v>
      </c>
      <c r="AY962" s="5">
        <v>0</v>
      </c>
      <c r="AZ962" s="217">
        <f t="shared" si="1588"/>
        <v>2538</v>
      </c>
      <c r="BA962" s="217">
        <f t="shared" ref="BA962:BA1029" si="1650">+BA958+1</f>
        <v>448</v>
      </c>
      <c r="BB962" s="119">
        <v>0</v>
      </c>
      <c r="BC962" s="26">
        <f t="shared" si="1589"/>
        <v>1648</v>
      </c>
      <c r="BD962" s="217">
        <f t="shared" ref="BD962:BD1029"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55000000000000004">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55000000000000004">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55000000000000004">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55000000000000004">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55000000000000004">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55000000000000004">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55000000000000004">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55000000000000004">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55000000000000004">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55000000000000004">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55000000000000004">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55000000000000004">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55000000000000004">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55000000000000004">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55000000000000004">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55000000000000004">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55000000000000004">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55000000000000004">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55000000000000004">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55000000000000004">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55000000000000004">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55000000000000004">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55000000000000004">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55000000000000004">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55000000000000004">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55000000000000004">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55000000000000004">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55000000000000004">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55000000000000004">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55000000000000004">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55000000000000004">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55000000000000004">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55000000000000004">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55000000000000004">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55000000000000004">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55000000000000004">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55000000000000004">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20" si="1714">+AZ998+AY999</f>
        <v>2675</v>
      </c>
      <c r="BA999" s="217">
        <f t="shared" si="1650"/>
        <v>455</v>
      </c>
      <c r="BB999" s="119">
        <v>0</v>
      </c>
      <c r="BC999" s="26">
        <f t="shared" ref="BC999:BC102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20" si="1722">+BM999-BL999</f>
        <v>525</v>
      </c>
      <c r="BL999">
        <f t="shared" ref="BL999:BL1020" si="1723">+M999</f>
        <v>112</v>
      </c>
      <c r="BM999">
        <f t="shared" ref="BM999:BM1020" si="1724">+L999</f>
        <v>637</v>
      </c>
      <c r="BN999" s="1">
        <f t="shared" ref="BN999:BN1020" si="1725">+BJ999</f>
        <v>44823</v>
      </c>
      <c r="BO999">
        <f t="shared" ref="BO999:BO1020" si="1726">+BO995+BM999</f>
        <v>198445</v>
      </c>
      <c r="BP999">
        <f t="shared" ref="BP999:BP1020" si="1727">+BP995+BL999</f>
        <v>11355</v>
      </c>
      <c r="BQ999" s="167">
        <f t="shared" ref="BQ999:BQ1020" si="1728">+A999</f>
        <v>44823</v>
      </c>
      <c r="BR999">
        <f t="shared" ref="BR999:BR1020" si="1729">+AF999</f>
        <v>407530</v>
      </c>
      <c r="BS999">
        <f t="shared" ref="BS999:BS1020" si="1730">+AH999</f>
        <v>81135</v>
      </c>
      <c r="BT999">
        <f t="shared" ref="BT999:BT1020"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0" si="1738">+AR999</f>
        <v>5998860</v>
      </c>
      <c r="CD999">
        <f t="shared" ref="CD999:CD1020" si="1739">+AT999</f>
        <v>13742</v>
      </c>
      <c r="CE999">
        <f t="shared" ref="CE999:CE1020"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55000000000000004">
      <c r="A1000" s="167">
        <v>44824</v>
      </c>
      <c r="B1000" s="219">
        <v>43</v>
      </c>
      <c r="C1000" s="142">
        <f t="shared" ref="C1000:C1021" si="1757">+B1000+C999</f>
        <v>23527</v>
      </c>
      <c r="D1000" s="261">
        <f t="shared" ref="D1000:D102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2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2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2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55000000000000004">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55000000000000004">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55000000000000004">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55000000000000004">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21" si="1767">+AH1004-AH1003</f>
        <v>686</v>
      </c>
      <c r="AH1004" s="143">
        <v>83269</v>
      </c>
      <c r="AI1004" s="171">
        <f t="shared" ref="AI1004:AI1021" si="1768">+AJ1004-AJ1003</f>
        <v>7</v>
      </c>
      <c r="AJ1004" s="172">
        <v>10106</v>
      </c>
      <c r="AK1004" s="173">
        <f t="shared" ref="AK1004:AK1021" si="1769">+AL1004-AL1003</f>
        <v>0</v>
      </c>
      <c r="AL1004" s="143">
        <v>793</v>
      </c>
      <c r="AM1004" s="173">
        <f t="shared" ref="AM1004:AM1021" si="1770">+AN1004-AN1003</f>
        <v>0</v>
      </c>
      <c r="AN1004" s="143">
        <v>787</v>
      </c>
      <c r="AO1004" s="171">
        <f t="shared" ref="AO1004:AO1021" si="1771">+AP1004-AP1003</f>
        <v>0</v>
      </c>
      <c r="AP1004" s="174">
        <v>6</v>
      </c>
      <c r="AQ1004" s="173">
        <f t="shared" ref="AQ1004:AQ1021" si="1772">+AR1004-AR1003</f>
        <v>38324</v>
      </c>
      <c r="AR1004" s="143">
        <v>6211093</v>
      </c>
      <c r="AS1004" s="171">
        <f t="shared" si="1765"/>
        <v>0</v>
      </c>
      <c r="AT1004" s="143">
        <v>13742</v>
      </c>
      <c r="AU1004" s="171">
        <f t="shared" ref="AU1004:AU1021"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55000000000000004">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55000000000000004">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55000000000000004">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55000000000000004">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55000000000000004">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55000000000000004">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55000000000000004">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55000000000000004">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55000000000000004">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55000000000000004">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55000000000000004">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55000000000000004">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55000000000000004">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55000000000000004">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55000000000000004">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55000000000000004">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55000000000000004">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AX1046" si="1774">+A1021</f>
        <v>44845</v>
      </c>
      <c r="AY1021" s="5">
        <v>10</v>
      </c>
      <c r="AZ1021" s="217">
        <f t="shared" ref="AZ1021:AZ1039" si="1775">+AZ1020+AY1021</f>
        <v>2739</v>
      </c>
      <c r="BA1021" s="217">
        <f t="shared" si="1650"/>
        <v>462</v>
      </c>
      <c r="BB1021" s="119">
        <v>1</v>
      </c>
      <c r="BC1021" s="26">
        <f t="shared" ref="BC1021:BC1039" si="1776">+BC1020+BB1021</f>
        <v>1672</v>
      </c>
      <c r="BD1021" s="217">
        <f t="shared" si="1651"/>
        <v>497</v>
      </c>
      <c r="BE1021" s="209">
        <f t="shared" ref="BE1021:BE1039" si="1777">+Z1021</f>
        <v>44845</v>
      </c>
      <c r="BF1021" s="120">
        <f t="shared" ref="BF1021:BF1039" si="1778">+B1021</f>
        <v>43</v>
      </c>
      <c r="BG1021" s="120">
        <f t="shared" ref="BG1021:BG1046" si="1779">+BI1021</f>
        <v>24768</v>
      </c>
      <c r="BH1021" s="209">
        <f t="shared" ref="BH1021:BH1039" si="1780">+A1021</f>
        <v>44845</v>
      </c>
      <c r="BI1021" s="120">
        <f t="shared" ref="BI1021:BI1039" si="1781">+C1021</f>
        <v>24768</v>
      </c>
      <c r="BJ1021" s="1">
        <f t="shared" ref="BJ1021:BJ1046" si="1782">+BE1021</f>
        <v>44845</v>
      </c>
      <c r="BK1021">
        <f t="shared" ref="BK1021:BK1046" si="1783">+BM1021-BL1021</f>
        <v>1386</v>
      </c>
      <c r="BL1021">
        <f t="shared" ref="BL1021:BL1039" si="1784">+M1021</f>
        <v>87</v>
      </c>
      <c r="BM1021">
        <f t="shared" ref="BM1021:BM1039" si="1785">+L1021</f>
        <v>1473</v>
      </c>
      <c r="BN1021" s="1">
        <f t="shared" ref="BN1021:BN1046" si="1786">+BJ1021</f>
        <v>44845</v>
      </c>
      <c r="BO1021">
        <f t="shared" ref="BO1021:BO1039" si="1787">+BO1017+BM1021</f>
        <v>209457</v>
      </c>
      <c r="BP1021">
        <f t="shared" ref="BP1021:BP1039" si="1788">+BP1017+BL1021</f>
        <v>11856</v>
      </c>
      <c r="BQ1021" s="167">
        <f t="shared" ref="BQ1021:BQ1039" si="1789">+A1021</f>
        <v>44845</v>
      </c>
      <c r="BR1021">
        <f t="shared" ref="BR1021:BR1046" si="1790">+AF1021</f>
        <v>420877</v>
      </c>
      <c r="BS1021">
        <f t="shared" ref="BS1021:BS1046" si="1791">+AH1021</f>
        <v>87085</v>
      </c>
      <c r="BT1021">
        <f t="shared" ref="BT1021:BT1046" si="1792">+AJ1021</f>
        <v>10237</v>
      </c>
      <c r="BU1021">
        <v>15</v>
      </c>
      <c r="BV1021">
        <f t="shared" ref="BV1021:BV1039" si="1793">+AD1021</f>
        <v>595</v>
      </c>
      <c r="BW1021">
        <f t="shared" si="1766"/>
        <v>97629</v>
      </c>
      <c r="BX1021" s="167">
        <f t="shared" ref="BX1021:BX1039" si="1794">+A1021</f>
        <v>44845</v>
      </c>
      <c r="BY1021">
        <f t="shared" ref="BY1021:BY1039" si="1795">+AL1021</f>
        <v>793</v>
      </c>
      <c r="BZ1021">
        <f t="shared" ref="BZ1021:BZ1039" si="1796">+AN1021</f>
        <v>787</v>
      </c>
      <c r="CA1021">
        <f t="shared" ref="CA1021:CA1039" si="1797">+AP1021</f>
        <v>6</v>
      </c>
      <c r="CB1021" s="167">
        <f t="shared" ref="CB1021:CB1039" si="1798">+A1021</f>
        <v>44845</v>
      </c>
      <c r="CC1021">
        <f t="shared" ref="CC1021:CC1046" si="1799">+AR1021</f>
        <v>6945018</v>
      </c>
      <c r="CD1021">
        <f t="shared" ref="CD1021:CD1039" si="1800">+AT1021</f>
        <v>13742</v>
      </c>
      <c r="CE1021">
        <f t="shared" ref="CE1021:CE1046" si="1801">+AV1021</f>
        <v>11620</v>
      </c>
      <c r="CF1021" s="167">
        <f t="shared" ref="CF1021:CF1039" si="1802">+A1021</f>
        <v>44845</v>
      </c>
      <c r="CG1021">
        <f t="shared" ref="CG1021:CG1039" si="1803">+AQ1021</f>
        <v>41408</v>
      </c>
      <c r="CH1021">
        <f t="shared" ref="CH1021:CH1039" si="1804">+AU1021</f>
        <v>36</v>
      </c>
      <c r="CI1021" s="167">
        <f t="shared" ref="CI1021:CI1039" si="1805">+A1021</f>
        <v>44845</v>
      </c>
      <c r="CJ1021">
        <f t="shared" ref="CJ1021:CJ1039" si="1806">+AD1021</f>
        <v>595</v>
      </c>
      <c r="CK1021">
        <f t="shared" ref="CK1021:CK1039" si="1807">+AG1021</f>
        <v>199</v>
      </c>
      <c r="CL1021" s="167">
        <f t="shared" ref="CL1021:CL1039" si="1808">+A1021</f>
        <v>44845</v>
      </c>
      <c r="CM1021">
        <f t="shared" ref="CM1021:CM1039" si="1809">+AI1021</f>
        <v>9</v>
      </c>
      <c r="CN1021" s="1">
        <f t="shared" ref="CN1021:CN1039" si="1810">+Z1021</f>
        <v>44845</v>
      </c>
      <c r="CO1021" s="253">
        <f t="shared" ref="CO1021:CO1039" si="1811">+AD1021</f>
        <v>595</v>
      </c>
      <c r="CP1021" s="1">
        <f t="shared" ref="CP1021:CP1039" si="1812">+Z1021</f>
        <v>44845</v>
      </c>
      <c r="CQ1021" s="254">
        <f t="shared" ref="CQ1021:CQ1039" si="1813">+AI1021</f>
        <v>9</v>
      </c>
      <c r="CR1021" s="167">
        <f t="shared" ref="CR1021:CR1039" si="1814">+A1021</f>
        <v>44845</v>
      </c>
      <c r="CS1021">
        <f t="shared" ref="CS1021:CS1039" si="1815">+AQ1021</f>
        <v>41408</v>
      </c>
      <c r="CT1021">
        <f t="shared" ref="CT1021:CT1039" si="1816">+AU1021</f>
        <v>36</v>
      </c>
      <c r="CU1021">
        <f t="shared" ref="CU1021:CU1039" si="1817">+AS1021</f>
        <v>0</v>
      </c>
    </row>
    <row r="1022" spans="1:99" ht="18" customHeight="1" x14ac:dyDescent="0.55000000000000004">
      <c r="A1022" s="167">
        <v>44846</v>
      </c>
      <c r="B1022" s="219">
        <v>50</v>
      </c>
      <c r="C1022" s="142">
        <f t="shared" ref="C1022:C1046" si="1818">+B1022+C1021</f>
        <v>24818</v>
      </c>
      <c r="D1022" s="261">
        <f t="shared" ref="D1022:D1046" si="1819">+C1022-F1022</f>
        <v>618</v>
      </c>
      <c r="E1022" s="135">
        <v>0</v>
      </c>
      <c r="F1022" s="135">
        <v>24200</v>
      </c>
      <c r="G1022" s="135">
        <v>0</v>
      </c>
      <c r="H1022" s="123"/>
      <c r="I1022" s="135">
        <v>0</v>
      </c>
      <c r="J1022" s="123"/>
      <c r="K1022" s="41">
        <v>0</v>
      </c>
      <c r="L1022" s="134">
        <v>1252</v>
      </c>
      <c r="M1022" s="219">
        <v>98</v>
      </c>
      <c r="N1022" s="123"/>
      <c r="O1022" s="123"/>
      <c r="P1022" s="135">
        <v>77</v>
      </c>
      <c r="Q1022" s="135">
        <v>7</v>
      </c>
      <c r="R1022" s="123"/>
      <c r="S1022" s="123"/>
      <c r="T1022" s="135">
        <v>512</v>
      </c>
      <c r="U1022" s="135">
        <v>78</v>
      </c>
      <c r="V1022" s="123"/>
      <c r="W1022" s="41">
        <v>14345</v>
      </c>
      <c r="X1022" s="136">
        <v>890</v>
      </c>
      <c r="Y1022" s="4">
        <f t="shared" si="1648"/>
        <v>834</v>
      </c>
      <c r="Z1022" s="74">
        <f t="shared" ref="Z1022:Z1045" si="1820">+A1022</f>
        <v>44846</v>
      </c>
      <c r="AA1022" s="210">
        <f t="shared" ref="AA1022:AA1046" si="1821">+AF1022+AL1022+AR1022</f>
        <v>7419835</v>
      </c>
      <c r="AB1022" s="210">
        <f t="shared" ref="AB1022:AB1046" si="1822">+AH1022+AN1022+AT1022</f>
        <v>101875</v>
      </c>
      <c r="AC1022" s="211">
        <f t="shared" ref="AC1022:AC1046" si="1823">+AJ1022+AP1022+AV1022</f>
        <v>21909</v>
      </c>
      <c r="AD1022" s="170">
        <f t="shared" ref="AD1022:AD1046" si="1824">+AF1022-AF1021</f>
        <v>789</v>
      </c>
      <c r="AE1022" s="222">
        <f t="shared" ref="AE1022:AE1046" si="1825">+AE1021+AD1022</f>
        <v>420461</v>
      </c>
      <c r="AF1022" s="143">
        <v>421666</v>
      </c>
      <c r="AG1022" s="171">
        <f t="shared" ref="AG1022:AG1046" si="1826">+AH1022-AH1021</f>
        <v>261</v>
      </c>
      <c r="AH1022" s="143">
        <v>87346</v>
      </c>
      <c r="AI1022" s="171">
        <f t="shared" ref="AI1022:AI1046" si="1827">+AJ1022-AJ1021</f>
        <v>9</v>
      </c>
      <c r="AJ1022" s="172">
        <v>10246</v>
      </c>
      <c r="AK1022" s="173">
        <f t="shared" ref="AK1022:AK1046" si="1828">+AL1022-AL1021</f>
        <v>0</v>
      </c>
      <c r="AL1022" s="143">
        <v>793</v>
      </c>
      <c r="AM1022" s="173">
        <f t="shared" ref="AM1022:AM1046" si="1829">+AN1022-AN1021</f>
        <v>0</v>
      </c>
      <c r="AN1022" s="143">
        <v>787</v>
      </c>
      <c r="AO1022" s="171">
        <f t="shared" ref="AO1022:AO1046" si="1830">+AP1022-AP1021</f>
        <v>0</v>
      </c>
      <c r="AP1022" s="174">
        <v>6</v>
      </c>
      <c r="AQ1022" s="173">
        <f t="shared" ref="AQ1022:AQ1046" si="1831">+AR1022-AR1021</f>
        <v>52358</v>
      </c>
      <c r="AR1022" s="143">
        <v>6997376</v>
      </c>
      <c r="AS1022" s="171">
        <f t="shared" ref="AS1022:AS1046" si="1832">+AT1022-AT1021</f>
        <v>0</v>
      </c>
      <c r="AT1022" s="143">
        <v>13742</v>
      </c>
      <c r="AU1022" s="171">
        <f t="shared" ref="AU1022:AU1046" si="1833">+AV1022-AV1021</f>
        <v>37</v>
      </c>
      <c r="AV1022" s="175">
        <v>11657</v>
      </c>
      <c r="AW1022" s="217">
        <f t="shared" si="1649"/>
        <v>861</v>
      </c>
      <c r="AX1022" s="216">
        <f t="shared" si="1774"/>
        <v>44846</v>
      </c>
      <c r="AY1022" s="5">
        <v>12</v>
      </c>
      <c r="AZ1022" s="217">
        <f t="shared" si="1775"/>
        <v>2751</v>
      </c>
      <c r="BA1022" s="217">
        <f t="shared" si="1650"/>
        <v>463</v>
      </c>
      <c r="BB1022" s="119">
        <v>0</v>
      </c>
      <c r="BC1022" s="26">
        <f t="shared" si="1776"/>
        <v>1672</v>
      </c>
      <c r="BD1022" s="217">
        <f t="shared" si="1651"/>
        <v>498</v>
      </c>
      <c r="BE1022" s="209">
        <f t="shared" si="1777"/>
        <v>44846</v>
      </c>
      <c r="BF1022" s="120">
        <f t="shared" si="1778"/>
        <v>50</v>
      </c>
      <c r="BG1022" s="120">
        <f t="shared" si="1779"/>
        <v>24818</v>
      </c>
      <c r="BH1022" s="209">
        <f t="shared" si="1780"/>
        <v>44846</v>
      </c>
      <c r="BI1022" s="120">
        <f t="shared" si="1781"/>
        <v>24818</v>
      </c>
      <c r="BJ1022" s="1">
        <f t="shared" si="1782"/>
        <v>44846</v>
      </c>
      <c r="BK1022">
        <f t="shared" si="1783"/>
        <v>1154</v>
      </c>
      <c r="BL1022">
        <f t="shared" si="1784"/>
        <v>98</v>
      </c>
      <c r="BM1022">
        <f t="shared" si="1785"/>
        <v>1252</v>
      </c>
      <c r="BN1022" s="1">
        <f t="shared" si="1786"/>
        <v>44846</v>
      </c>
      <c r="BO1022">
        <f t="shared" si="1787"/>
        <v>201723</v>
      </c>
      <c r="BP1022">
        <f t="shared" si="1788"/>
        <v>12024</v>
      </c>
      <c r="BQ1022" s="167">
        <f t="shared" si="1789"/>
        <v>44846</v>
      </c>
      <c r="BR1022">
        <f t="shared" si="1790"/>
        <v>421666</v>
      </c>
      <c r="BS1022">
        <f t="shared" si="1791"/>
        <v>87346</v>
      </c>
      <c r="BT1022">
        <f t="shared" si="1792"/>
        <v>10246</v>
      </c>
      <c r="BU1022">
        <v>15</v>
      </c>
      <c r="BV1022">
        <f t="shared" si="1793"/>
        <v>789</v>
      </c>
      <c r="BW1022">
        <f t="shared" ref="BW1022:BW1039" si="1834">+BW1018+BV1022</f>
        <v>110208</v>
      </c>
      <c r="BX1022" s="167">
        <f t="shared" si="1794"/>
        <v>44846</v>
      </c>
      <c r="BY1022">
        <f t="shared" si="1795"/>
        <v>793</v>
      </c>
      <c r="BZ1022">
        <f t="shared" si="1796"/>
        <v>787</v>
      </c>
      <c r="CA1022">
        <f t="shared" si="1797"/>
        <v>6</v>
      </c>
      <c r="CB1022" s="167">
        <f t="shared" si="1798"/>
        <v>44846</v>
      </c>
      <c r="CC1022">
        <f t="shared" si="1799"/>
        <v>6997376</v>
      </c>
      <c r="CD1022">
        <f t="shared" si="1800"/>
        <v>13742</v>
      </c>
      <c r="CE1022">
        <f t="shared" si="1801"/>
        <v>11657</v>
      </c>
      <c r="CF1022" s="167">
        <f t="shared" si="1802"/>
        <v>44846</v>
      </c>
      <c r="CG1022">
        <f t="shared" si="1803"/>
        <v>52358</v>
      </c>
      <c r="CH1022">
        <f t="shared" si="1804"/>
        <v>37</v>
      </c>
      <c r="CI1022" s="167">
        <f t="shared" si="1805"/>
        <v>44846</v>
      </c>
      <c r="CJ1022">
        <f t="shared" si="1806"/>
        <v>789</v>
      </c>
      <c r="CK1022">
        <f t="shared" si="1807"/>
        <v>261</v>
      </c>
      <c r="CL1022" s="167">
        <f t="shared" si="1808"/>
        <v>44846</v>
      </c>
      <c r="CM1022">
        <f t="shared" si="1809"/>
        <v>9</v>
      </c>
      <c r="CN1022" s="1">
        <f t="shared" si="1810"/>
        <v>44846</v>
      </c>
      <c r="CO1022" s="253">
        <f t="shared" si="1811"/>
        <v>789</v>
      </c>
      <c r="CP1022" s="1">
        <f t="shared" si="1812"/>
        <v>44846</v>
      </c>
      <c r="CQ1022" s="254">
        <f t="shared" si="1813"/>
        <v>9</v>
      </c>
      <c r="CR1022" s="167">
        <f t="shared" si="1814"/>
        <v>44846</v>
      </c>
      <c r="CS1022">
        <f t="shared" si="1815"/>
        <v>52358</v>
      </c>
      <c r="CT1022">
        <f t="shared" si="1816"/>
        <v>37</v>
      </c>
      <c r="CU1022">
        <f t="shared" si="1817"/>
        <v>0</v>
      </c>
    </row>
    <row r="1023" spans="1:99" ht="18" customHeight="1" x14ac:dyDescent="0.55000000000000004">
      <c r="A1023" s="167">
        <v>44847</v>
      </c>
      <c r="B1023" s="219">
        <v>64</v>
      </c>
      <c r="C1023" s="142">
        <f t="shared" si="1818"/>
        <v>24882</v>
      </c>
      <c r="D1023" s="261">
        <f t="shared" si="1819"/>
        <v>632</v>
      </c>
      <c r="E1023" s="135">
        <v>0</v>
      </c>
      <c r="F1023" s="135">
        <v>24250</v>
      </c>
      <c r="G1023" s="135">
        <v>0</v>
      </c>
      <c r="H1023" s="123"/>
      <c r="I1023" s="135">
        <v>0</v>
      </c>
      <c r="J1023" s="123"/>
      <c r="K1023" s="41">
        <v>0</v>
      </c>
      <c r="L1023" s="134">
        <v>1143</v>
      </c>
      <c r="M1023" s="219">
        <v>133</v>
      </c>
      <c r="N1023" s="123"/>
      <c r="O1023" s="123"/>
      <c r="P1023" s="135">
        <v>45</v>
      </c>
      <c r="Q1023" s="135">
        <v>4</v>
      </c>
      <c r="R1023" s="123"/>
      <c r="S1023" s="123"/>
      <c r="T1023" s="135">
        <v>519</v>
      </c>
      <c r="U1023" s="135">
        <v>93</v>
      </c>
      <c r="V1023" s="123"/>
      <c r="W1023" s="41">
        <v>14924</v>
      </c>
      <c r="X1023" s="136">
        <v>926</v>
      </c>
      <c r="Y1023" s="4">
        <f t="shared" si="1648"/>
        <v>835</v>
      </c>
      <c r="Z1023" s="74">
        <f t="shared" si="1820"/>
        <v>44847</v>
      </c>
      <c r="AA1023" s="210">
        <f t="shared" si="1821"/>
        <v>7473875</v>
      </c>
      <c r="AB1023" s="210">
        <f t="shared" si="1822"/>
        <v>102104</v>
      </c>
      <c r="AC1023" s="211">
        <f t="shared" si="1823"/>
        <v>21946</v>
      </c>
      <c r="AD1023" s="170">
        <f t="shared" si="1824"/>
        <v>666</v>
      </c>
      <c r="AE1023" s="222">
        <f t="shared" si="1825"/>
        <v>421127</v>
      </c>
      <c r="AF1023" s="143">
        <v>422332</v>
      </c>
      <c r="AG1023" s="171">
        <f t="shared" si="1826"/>
        <v>229</v>
      </c>
      <c r="AH1023" s="143">
        <v>87575</v>
      </c>
      <c r="AI1023" s="171">
        <f t="shared" si="1827"/>
        <v>8</v>
      </c>
      <c r="AJ1023" s="172">
        <v>10254</v>
      </c>
      <c r="AK1023" s="173">
        <f t="shared" si="1828"/>
        <v>0</v>
      </c>
      <c r="AL1023" s="143">
        <v>793</v>
      </c>
      <c r="AM1023" s="173">
        <f t="shared" si="1829"/>
        <v>0</v>
      </c>
      <c r="AN1023" s="143">
        <v>787</v>
      </c>
      <c r="AO1023" s="171">
        <f t="shared" si="1830"/>
        <v>0</v>
      </c>
      <c r="AP1023" s="174">
        <v>6</v>
      </c>
      <c r="AQ1023" s="173">
        <f t="shared" si="1831"/>
        <v>53374</v>
      </c>
      <c r="AR1023" s="143">
        <v>7050750</v>
      </c>
      <c r="AS1023" s="171">
        <f t="shared" si="1832"/>
        <v>0</v>
      </c>
      <c r="AT1023" s="143">
        <v>13742</v>
      </c>
      <c r="AU1023" s="171">
        <f t="shared" si="1833"/>
        <v>29</v>
      </c>
      <c r="AV1023" s="175">
        <v>11686</v>
      </c>
      <c r="AW1023" s="217">
        <f t="shared" si="1649"/>
        <v>862</v>
      </c>
      <c r="AX1023" s="216">
        <f t="shared" si="1774"/>
        <v>44847</v>
      </c>
      <c r="AY1023" s="5">
        <v>16</v>
      </c>
      <c r="AZ1023" s="217">
        <f t="shared" si="1775"/>
        <v>2767</v>
      </c>
      <c r="BA1023" s="217">
        <f t="shared" si="1650"/>
        <v>461</v>
      </c>
      <c r="BB1023" s="119">
        <v>0</v>
      </c>
      <c r="BC1023" s="26">
        <f t="shared" si="1776"/>
        <v>1672</v>
      </c>
      <c r="BD1023" s="217">
        <f t="shared" si="1651"/>
        <v>496</v>
      </c>
      <c r="BE1023" s="209">
        <f t="shared" si="1777"/>
        <v>44847</v>
      </c>
      <c r="BF1023" s="120">
        <f t="shared" si="1778"/>
        <v>64</v>
      </c>
      <c r="BG1023" s="120">
        <f t="shared" si="1779"/>
        <v>24882</v>
      </c>
      <c r="BH1023" s="209">
        <f t="shared" si="1780"/>
        <v>44847</v>
      </c>
      <c r="BI1023" s="120">
        <f t="shared" si="1781"/>
        <v>24882</v>
      </c>
      <c r="BJ1023" s="1">
        <f t="shared" si="1782"/>
        <v>44847</v>
      </c>
      <c r="BK1023">
        <f t="shared" si="1783"/>
        <v>1010</v>
      </c>
      <c r="BL1023">
        <f t="shared" si="1784"/>
        <v>133</v>
      </c>
      <c r="BM1023">
        <f t="shared" si="1785"/>
        <v>1143</v>
      </c>
      <c r="BN1023" s="1">
        <f t="shared" si="1786"/>
        <v>44847</v>
      </c>
      <c r="BO1023">
        <f t="shared" si="1787"/>
        <v>204349</v>
      </c>
      <c r="BP1023">
        <f t="shared" si="1788"/>
        <v>11997</v>
      </c>
      <c r="BQ1023" s="167">
        <f t="shared" si="1789"/>
        <v>44847</v>
      </c>
      <c r="BR1023">
        <f t="shared" si="1790"/>
        <v>422332</v>
      </c>
      <c r="BS1023">
        <f t="shared" si="1791"/>
        <v>87575</v>
      </c>
      <c r="BT1023">
        <f t="shared" si="1792"/>
        <v>10254</v>
      </c>
      <c r="BU1023">
        <v>15</v>
      </c>
      <c r="BV1023">
        <f t="shared" si="1793"/>
        <v>666</v>
      </c>
      <c r="BW1023">
        <f t="shared" si="1834"/>
        <v>96682</v>
      </c>
      <c r="BX1023" s="167">
        <f t="shared" si="1794"/>
        <v>44847</v>
      </c>
      <c r="BY1023">
        <f t="shared" si="1795"/>
        <v>793</v>
      </c>
      <c r="BZ1023">
        <f t="shared" si="1796"/>
        <v>787</v>
      </c>
      <c r="CA1023">
        <f t="shared" si="1797"/>
        <v>6</v>
      </c>
      <c r="CB1023" s="167">
        <f t="shared" si="1798"/>
        <v>44847</v>
      </c>
      <c r="CC1023">
        <f t="shared" si="1799"/>
        <v>7050750</v>
      </c>
      <c r="CD1023">
        <f t="shared" si="1800"/>
        <v>13742</v>
      </c>
      <c r="CE1023">
        <f t="shared" si="1801"/>
        <v>11686</v>
      </c>
      <c r="CF1023" s="167">
        <f t="shared" si="1802"/>
        <v>44847</v>
      </c>
      <c r="CG1023">
        <f t="shared" si="1803"/>
        <v>53374</v>
      </c>
      <c r="CH1023">
        <f t="shared" si="1804"/>
        <v>29</v>
      </c>
      <c r="CI1023" s="167">
        <f t="shared" si="1805"/>
        <v>44847</v>
      </c>
      <c r="CJ1023">
        <f t="shared" si="1806"/>
        <v>666</v>
      </c>
      <c r="CK1023">
        <f t="shared" si="1807"/>
        <v>229</v>
      </c>
      <c r="CL1023" s="167">
        <f t="shared" si="1808"/>
        <v>44847</v>
      </c>
      <c r="CM1023">
        <f t="shared" si="1809"/>
        <v>8</v>
      </c>
      <c r="CN1023" s="1">
        <f t="shared" si="1810"/>
        <v>44847</v>
      </c>
      <c r="CO1023" s="253">
        <f t="shared" si="1811"/>
        <v>666</v>
      </c>
      <c r="CP1023" s="1">
        <f t="shared" si="1812"/>
        <v>44847</v>
      </c>
      <c r="CQ1023" s="254">
        <f t="shared" si="1813"/>
        <v>8</v>
      </c>
      <c r="CR1023" s="167">
        <f t="shared" si="1814"/>
        <v>44847</v>
      </c>
      <c r="CS1023">
        <f t="shared" si="1815"/>
        <v>53374</v>
      </c>
      <c r="CT1023">
        <f t="shared" si="1816"/>
        <v>29</v>
      </c>
      <c r="CU1023">
        <f t="shared" si="1817"/>
        <v>0</v>
      </c>
    </row>
    <row r="1024" spans="1:99" ht="18" customHeight="1" x14ac:dyDescent="0.55000000000000004">
      <c r="A1024" s="167">
        <v>44848</v>
      </c>
      <c r="B1024" s="219">
        <v>70</v>
      </c>
      <c r="C1024" s="142">
        <f t="shared" si="1818"/>
        <v>24952</v>
      </c>
      <c r="D1024" s="261">
        <f t="shared" si="1819"/>
        <v>657</v>
      </c>
      <c r="E1024" s="135">
        <v>0</v>
      </c>
      <c r="F1024" s="135">
        <v>24295</v>
      </c>
      <c r="G1024" s="135">
        <v>0</v>
      </c>
      <c r="H1024" s="123"/>
      <c r="I1024" s="135">
        <v>0</v>
      </c>
      <c r="J1024" s="123"/>
      <c r="K1024" s="41">
        <v>0</v>
      </c>
      <c r="L1024" s="134">
        <v>1003</v>
      </c>
      <c r="M1024" s="219">
        <v>103</v>
      </c>
      <c r="N1024" s="123"/>
      <c r="O1024" s="123"/>
      <c r="P1024" s="135">
        <v>54</v>
      </c>
      <c r="Q1024" s="135">
        <v>5</v>
      </c>
      <c r="R1024" s="123"/>
      <c r="S1024" s="123"/>
      <c r="T1024" s="135">
        <v>496</v>
      </c>
      <c r="U1024" s="135">
        <v>89</v>
      </c>
      <c r="V1024" s="123"/>
      <c r="W1024" s="41">
        <v>15377</v>
      </c>
      <c r="X1024" s="136">
        <v>935</v>
      </c>
      <c r="Y1024" s="4">
        <f t="shared" si="1648"/>
        <v>836</v>
      </c>
      <c r="Z1024" s="74">
        <f t="shared" si="1820"/>
        <v>44848</v>
      </c>
      <c r="AA1024" s="210">
        <f t="shared" si="1821"/>
        <v>7522777</v>
      </c>
      <c r="AB1024" s="210">
        <f t="shared" si="1822"/>
        <v>102347</v>
      </c>
      <c r="AC1024" s="211">
        <f t="shared" si="1823"/>
        <v>22033</v>
      </c>
      <c r="AD1024" s="170">
        <f t="shared" si="1824"/>
        <v>682</v>
      </c>
      <c r="AE1024" s="222">
        <f t="shared" si="1825"/>
        <v>421809</v>
      </c>
      <c r="AF1024" s="143">
        <v>423014</v>
      </c>
      <c r="AG1024" s="171">
        <f t="shared" si="1826"/>
        <v>243</v>
      </c>
      <c r="AH1024" s="143">
        <v>87818</v>
      </c>
      <c r="AI1024" s="171">
        <f t="shared" si="1827"/>
        <v>7</v>
      </c>
      <c r="AJ1024" s="172">
        <v>10261</v>
      </c>
      <c r="AK1024" s="173">
        <f t="shared" si="1828"/>
        <v>0</v>
      </c>
      <c r="AL1024" s="143">
        <v>793</v>
      </c>
      <c r="AM1024" s="173">
        <f t="shared" si="1829"/>
        <v>0</v>
      </c>
      <c r="AN1024" s="143">
        <v>787</v>
      </c>
      <c r="AO1024" s="171">
        <f t="shared" si="1830"/>
        <v>0</v>
      </c>
      <c r="AP1024" s="174">
        <v>6</v>
      </c>
      <c r="AQ1024" s="173">
        <f t="shared" si="1831"/>
        <v>48220</v>
      </c>
      <c r="AR1024" s="143">
        <v>7098970</v>
      </c>
      <c r="AS1024" s="171">
        <f t="shared" si="1832"/>
        <v>0</v>
      </c>
      <c r="AT1024" s="143">
        <v>13742</v>
      </c>
      <c r="AU1024" s="171">
        <f t="shared" si="1833"/>
        <v>80</v>
      </c>
      <c r="AV1024" s="175">
        <v>11766</v>
      </c>
      <c r="AW1024" s="217">
        <f t="shared" si="1649"/>
        <v>863</v>
      </c>
      <c r="AX1024" s="216">
        <f t="shared" si="1774"/>
        <v>44848</v>
      </c>
      <c r="AY1024" s="5">
        <v>14</v>
      </c>
      <c r="AZ1024" s="217">
        <f t="shared" si="1775"/>
        <v>2781</v>
      </c>
      <c r="BA1024" s="217">
        <f t="shared" si="1650"/>
        <v>462</v>
      </c>
      <c r="BB1024" s="119">
        <v>0</v>
      </c>
      <c r="BC1024" s="26">
        <f t="shared" si="1776"/>
        <v>1672</v>
      </c>
      <c r="BD1024" s="217">
        <f t="shared" si="1651"/>
        <v>497</v>
      </c>
      <c r="BE1024" s="209">
        <f t="shared" si="1777"/>
        <v>44848</v>
      </c>
      <c r="BF1024" s="120">
        <f t="shared" si="1778"/>
        <v>70</v>
      </c>
      <c r="BG1024" s="120">
        <f t="shared" si="1779"/>
        <v>24952</v>
      </c>
      <c r="BH1024" s="209">
        <f t="shared" si="1780"/>
        <v>44848</v>
      </c>
      <c r="BI1024" s="120">
        <f t="shared" si="1781"/>
        <v>24952</v>
      </c>
      <c r="BJ1024" s="1">
        <f t="shared" si="1782"/>
        <v>44848</v>
      </c>
      <c r="BK1024">
        <f t="shared" si="1783"/>
        <v>900</v>
      </c>
      <c r="BL1024">
        <f t="shared" si="1784"/>
        <v>103</v>
      </c>
      <c r="BM1024">
        <f t="shared" si="1785"/>
        <v>1003</v>
      </c>
      <c r="BN1024" s="1">
        <f t="shared" si="1786"/>
        <v>44848</v>
      </c>
      <c r="BO1024">
        <f t="shared" si="1787"/>
        <v>207208</v>
      </c>
      <c r="BP1024">
        <f t="shared" si="1788"/>
        <v>11873</v>
      </c>
      <c r="BQ1024" s="167">
        <f t="shared" si="1789"/>
        <v>44848</v>
      </c>
      <c r="BR1024">
        <f t="shared" si="1790"/>
        <v>423014</v>
      </c>
      <c r="BS1024">
        <f t="shared" si="1791"/>
        <v>87818</v>
      </c>
      <c r="BT1024">
        <f t="shared" si="1792"/>
        <v>10261</v>
      </c>
      <c r="BU1024">
        <v>15</v>
      </c>
      <c r="BV1024">
        <f t="shared" si="1793"/>
        <v>682</v>
      </c>
      <c r="BW1024">
        <f t="shared" si="1834"/>
        <v>109747</v>
      </c>
      <c r="BX1024" s="167">
        <f t="shared" si="1794"/>
        <v>44848</v>
      </c>
      <c r="BY1024">
        <f t="shared" si="1795"/>
        <v>793</v>
      </c>
      <c r="BZ1024">
        <f t="shared" si="1796"/>
        <v>787</v>
      </c>
      <c r="CA1024">
        <f t="shared" si="1797"/>
        <v>6</v>
      </c>
      <c r="CB1024" s="167">
        <f t="shared" si="1798"/>
        <v>44848</v>
      </c>
      <c r="CC1024">
        <f t="shared" si="1799"/>
        <v>7098970</v>
      </c>
      <c r="CD1024">
        <f t="shared" si="1800"/>
        <v>13742</v>
      </c>
      <c r="CE1024">
        <f t="shared" si="1801"/>
        <v>11766</v>
      </c>
      <c r="CF1024" s="167">
        <f t="shared" si="1802"/>
        <v>44848</v>
      </c>
      <c r="CG1024">
        <f t="shared" si="1803"/>
        <v>48220</v>
      </c>
      <c r="CH1024">
        <f t="shared" si="1804"/>
        <v>80</v>
      </c>
      <c r="CI1024" s="167">
        <f t="shared" si="1805"/>
        <v>44848</v>
      </c>
      <c r="CJ1024">
        <f t="shared" si="1806"/>
        <v>682</v>
      </c>
      <c r="CK1024">
        <f t="shared" si="1807"/>
        <v>243</v>
      </c>
      <c r="CL1024" s="167">
        <f t="shared" si="1808"/>
        <v>44848</v>
      </c>
      <c r="CM1024">
        <f t="shared" si="1809"/>
        <v>7</v>
      </c>
      <c r="CN1024" s="1">
        <f t="shared" si="1810"/>
        <v>44848</v>
      </c>
      <c r="CO1024" s="253">
        <f t="shared" si="1811"/>
        <v>682</v>
      </c>
      <c r="CP1024" s="1">
        <f t="shared" si="1812"/>
        <v>44848</v>
      </c>
      <c r="CQ1024" s="254">
        <f t="shared" si="1813"/>
        <v>7</v>
      </c>
      <c r="CR1024" s="167">
        <f t="shared" si="1814"/>
        <v>44848</v>
      </c>
      <c r="CS1024">
        <f t="shared" si="1815"/>
        <v>48220</v>
      </c>
      <c r="CT1024">
        <f t="shared" si="1816"/>
        <v>80</v>
      </c>
      <c r="CU1024">
        <f t="shared" si="1817"/>
        <v>0</v>
      </c>
    </row>
    <row r="1025" spans="1:99" ht="18" customHeight="1" x14ac:dyDescent="0.55000000000000004">
      <c r="A1025" s="167">
        <v>44849</v>
      </c>
      <c r="B1025" s="219">
        <v>70</v>
      </c>
      <c r="C1025" s="142">
        <f t="shared" si="1818"/>
        <v>25022</v>
      </c>
      <c r="D1025" s="261">
        <f t="shared" si="1819"/>
        <v>650</v>
      </c>
      <c r="E1025" s="135">
        <v>0</v>
      </c>
      <c r="F1025" s="135">
        <v>24372</v>
      </c>
      <c r="G1025" s="135">
        <v>1</v>
      </c>
      <c r="H1025" s="123"/>
      <c r="I1025" s="135">
        <v>1</v>
      </c>
      <c r="J1025" s="123"/>
      <c r="K1025" s="41">
        <v>0</v>
      </c>
      <c r="L1025" s="134">
        <v>782</v>
      </c>
      <c r="M1025" s="219">
        <v>114</v>
      </c>
      <c r="N1025" s="123"/>
      <c r="O1025" s="123"/>
      <c r="P1025" s="135">
        <v>21</v>
      </c>
      <c r="Q1025" s="135">
        <v>6</v>
      </c>
      <c r="R1025" s="123"/>
      <c r="S1025" s="123"/>
      <c r="T1025" s="135">
        <v>587</v>
      </c>
      <c r="U1025" s="135">
        <v>98</v>
      </c>
      <c r="V1025" s="123"/>
      <c r="W1025" s="41">
        <v>15551</v>
      </c>
      <c r="X1025" s="136">
        <v>945</v>
      </c>
      <c r="Y1025" s="4">
        <f t="shared" si="1648"/>
        <v>837</v>
      </c>
      <c r="Z1025" s="74">
        <f t="shared" si="1820"/>
        <v>44849</v>
      </c>
      <c r="AA1025" s="210">
        <f t="shared" si="1821"/>
        <v>7566966</v>
      </c>
      <c r="AB1025" s="210">
        <f t="shared" si="1822"/>
        <v>102581</v>
      </c>
      <c r="AC1025" s="211">
        <f t="shared" si="1823"/>
        <v>22117</v>
      </c>
      <c r="AD1025" s="170">
        <f t="shared" si="1824"/>
        <v>741</v>
      </c>
      <c r="AE1025" s="222">
        <f t="shared" si="1825"/>
        <v>422550</v>
      </c>
      <c r="AF1025" s="143">
        <v>423755</v>
      </c>
      <c r="AG1025" s="171">
        <f t="shared" si="1826"/>
        <v>234</v>
      </c>
      <c r="AH1025" s="143">
        <v>88052</v>
      </c>
      <c r="AI1025" s="171">
        <f t="shared" si="1827"/>
        <v>7</v>
      </c>
      <c r="AJ1025" s="172">
        <v>10268</v>
      </c>
      <c r="AK1025" s="173">
        <f t="shared" si="1828"/>
        <v>0</v>
      </c>
      <c r="AL1025" s="143">
        <v>793</v>
      </c>
      <c r="AM1025" s="173">
        <f t="shared" si="1829"/>
        <v>0</v>
      </c>
      <c r="AN1025" s="143">
        <v>787</v>
      </c>
      <c r="AO1025" s="171">
        <f t="shared" si="1830"/>
        <v>0</v>
      </c>
      <c r="AP1025" s="174">
        <v>6</v>
      </c>
      <c r="AQ1025" s="173">
        <f t="shared" si="1831"/>
        <v>43448</v>
      </c>
      <c r="AR1025" s="143">
        <v>7142418</v>
      </c>
      <c r="AS1025" s="171">
        <f t="shared" si="1832"/>
        <v>0</v>
      </c>
      <c r="AT1025" s="143">
        <v>13742</v>
      </c>
      <c r="AU1025" s="171">
        <f t="shared" si="1833"/>
        <v>77</v>
      </c>
      <c r="AV1025" s="175">
        <v>11843</v>
      </c>
      <c r="AW1025" s="217">
        <f t="shared" si="1649"/>
        <v>864</v>
      </c>
      <c r="AX1025" s="216">
        <f t="shared" si="1774"/>
        <v>44849</v>
      </c>
      <c r="AY1025" s="5">
        <v>17</v>
      </c>
      <c r="AZ1025" s="217">
        <f t="shared" si="1775"/>
        <v>2798</v>
      </c>
      <c r="BA1025" s="217">
        <f t="shared" si="1650"/>
        <v>463</v>
      </c>
      <c r="BB1025" s="119">
        <v>0</v>
      </c>
      <c r="BC1025" s="26">
        <f t="shared" si="1776"/>
        <v>1672</v>
      </c>
      <c r="BD1025" s="217">
        <f t="shared" si="1651"/>
        <v>498</v>
      </c>
      <c r="BE1025" s="209">
        <f t="shared" si="1777"/>
        <v>44849</v>
      </c>
      <c r="BF1025" s="120">
        <f t="shared" si="1778"/>
        <v>70</v>
      </c>
      <c r="BG1025" s="120">
        <f t="shared" si="1779"/>
        <v>25022</v>
      </c>
      <c r="BH1025" s="209">
        <f t="shared" si="1780"/>
        <v>44849</v>
      </c>
      <c r="BI1025" s="120">
        <f t="shared" si="1781"/>
        <v>25022</v>
      </c>
      <c r="BJ1025" s="1">
        <f t="shared" si="1782"/>
        <v>44849</v>
      </c>
      <c r="BK1025">
        <f t="shared" si="1783"/>
        <v>668</v>
      </c>
      <c r="BL1025">
        <f t="shared" si="1784"/>
        <v>114</v>
      </c>
      <c r="BM1025">
        <f t="shared" si="1785"/>
        <v>782</v>
      </c>
      <c r="BN1025" s="1">
        <f t="shared" si="1786"/>
        <v>44849</v>
      </c>
      <c r="BO1025">
        <f t="shared" si="1787"/>
        <v>210239</v>
      </c>
      <c r="BP1025">
        <f t="shared" si="1788"/>
        <v>11970</v>
      </c>
      <c r="BQ1025" s="167">
        <f t="shared" si="1789"/>
        <v>44849</v>
      </c>
      <c r="BR1025">
        <f t="shared" si="1790"/>
        <v>423755</v>
      </c>
      <c r="BS1025">
        <f t="shared" si="1791"/>
        <v>88052</v>
      </c>
      <c r="BT1025">
        <f t="shared" si="1792"/>
        <v>10268</v>
      </c>
      <c r="BU1025">
        <v>15</v>
      </c>
      <c r="BV1025">
        <f t="shared" si="1793"/>
        <v>741</v>
      </c>
      <c r="BW1025">
        <f t="shared" si="1834"/>
        <v>98370</v>
      </c>
      <c r="BX1025" s="167">
        <f t="shared" si="1794"/>
        <v>44849</v>
      </c>
      <c r="BY1025">
        <f t="shared" si="1795"/>
        <v>793</v>
      </c>
      <c r="BZ1025">
        <f t="shared" si="1796"/>
        <v>787</v>
      </c>
      <c r="CA1025">
        <f t="shared" si="1797"/>
        <v>6</v>
      </c>
      <c r="CB1025" s="167">
        <f t="shared" si="1798"/>
        <v>44849</v>
      </c>
      <c r="CC1025">
        <f t="shared" si="1799"/>
        <v>7142418</v>
      </c>
      <c r="CD1025">
        <f t="shared" si="1800"/>
        <v>13742</v>
      </c>
      <c r="CE1025">
        <f t="shared" si="1801"/>
        <v>11843</v>
      </c>
      <c r="CF1025" s="167">
        <f t="shared" si="1802"/>
        <v>44849</v>
      </c>
      <c r="CG1025">
        <f t="shared" si="1803"/>
        <v>43448</v>
      </c>
      <c r="CH1025">
        <f t="shared" si="1804"/>
        <v>77</v>
      </c>
      <c r="CI1025" s="167">
        <f t="shared" si="1805"/>
        <v>44849</v>
      </c>
      <c r="CJ1025">
        <f t="shared" si="1806"/>
        <v>741</v>
      </c>
      <c r="CK1025">
        <f t="shared" si="1807"/>
        <v>234</v>
      </c>
      <c r="CL1025" s="167">
        <f t="shared" si="1808"/>
        <v>44849</v>
      </c>
      <c r="CM1025">
        <f t="shared" si="1809"/>
        <v>7</v>
      </c>
      <c r="CN1025" s="1">
        <f t="shared" si="1810"/>
        <v>44849</v>
      </c>
      <c r="CO1025" s="253">
        <f t="shared" si="1811"/>
        <v>741</v>
      </c>
      <c r="CP1025" s="1">
        <f t="shared" si="1812"/>
        <v>44849</v>
      </c>
      <c r="CQ1025" s="254">
        <f t="shared" si="1813"/>
        <v>7</v>
      </c>
      <c r="CR1025" s="167">
        <f t="shared" si="1814"/>
        <v>44849</v>
      </c>
      <c r="CS1025">
        <f t="shared" si="1815"/>
        <v>43448</v>
      </c>
      <c r="CT1025">
        <f t="shared" si="1816"/>
        <v>77</v>
      </c>
      <c r="CU1025">
        <f t="shared" si="1817"/>
        <v>0</v>
      </c>
    </row>
    <row r="1026" spans="1:99" ht="18" customHeight="1" x14ac:dyDescent="0.55000000000000004">
      <c r="A1026" s="167">
        <v>44850</v>
      </c>
      <c r="B1026" s="219">
        <v>63</v>
      </c>
      <c r="C1026" s="142">
        <f t="shared" si="1818"/>
        <v>25085</v>
      </c>
      <c r="D1026" s="261">
        <f t="shared" si="1819"/>
        <v>655</v>
      </c>
      <c r="E1026" s="135">
        <v>0</v>
      </c>
      <c r="F1026" s="135">
        <v>24430</v>
      </c>
      <c r="G1026" s="135">
        <v>0</v>
      </c>
      <c r="H1026" s="123"/>
      <c r="I1026" s="135">
        <v>0</v>
      </c>
      <c r="J1026" s="123"/>
      <c r="K1026" s="41">
        <v>0</v>
      </c>
      <c r="L1026" s="134">
        <v>676</v>
      </c>
      <c r="M1026" s="219">
        <v>142</v>
      </c>
      <c r="N1026" s="123"/>
      <c r="O1026" s="123"/>
      <c r="P1026" s="135">
        <v>25</v>
      </c>
      <c r="Q1026" s="135">
        <v>6</v>
      </c>
      <c r="R1026" s="123"/>
      <c r="S1026" s="123"/>
      <c r="T1026" s="135">
        <v>581</v>
      </c>
      <c r="U1026" s="135">
        <v>139</v>
      </c>
      <c r="V1026" s="123"/>
      <c r="W1026" s="41">
        <v>15621</v>
      </c>
      <c r="X1026" s="136">
        <v>942</v>
      </c>
      <c r="Y1026" s="4">
        <f t="shared" ref="Y1026:Y1065" si="1835">+Y1025+1</f>
        <v>838</v>
      </c>
      <c r="Z1026" s="74">
        <f t="shared" si="1820"/>
        <v>44850</v>
      </c>
      <c r="AA1026" s="210">
        <f t="shared" si="1821"/>
        <v>7609251</v>
      </c>
      <c r="AB1026" s="210">
        <f t="shared" si="1822"/>
        <v>102782</v>
      </c>
      <c r="AC1026" s="211">
        <f t="shared" si="1823"/>
        <v>22187</v>
      </c>
      <c r="AD1026" s="170">
        <f t="shared" si="1824"/>
        <v>791</v>
      </c>
      <c r="AE1026" s="222">
        <f t="shared" si="1825"/>
        <v>423341</v>
      </c>
      <c r="AF1026" s="143">
        <v>424546</v>
      </c>
      <c r="AG1026" s="171">
        <f t="shared" si="1826"/>
        <v>201</v>
      </c>
      <c r="AH1026" s="143">
        <v>88253</v>
      </c>
      <c r="AI1026" s="171">
        <f t="shared" si="1827"/>
        <v>5</v>
      </c>
      <c r="AJ1026" s="172">
        <v>10273</v>
      </c>
      <c r="AK1026" s="173">
        <f t="shared" si="1828"/>
        <v>0</v>
      </c>
      <c r="AL1026" s="143">
        <v>793</v>
      </c>
      <c r="AM1026" s="173">
        <f t="shared" si="1829"/>
        <v>0</v>
      </c>
      <c r="AN1026" s="143">
        <v>787</v>
      </c>
      <c r="AO1026" s="171">
        <f t="shared" si="1830"/>
        <v>0</v>
      </c>
      <c r="AP1026" s="174">
        <v>6</v>
      </c>
      <c r="AQ1026" s="173">
        <f t="shared" si="1831"/>
        <v>41494</v>
      </c>
      <c r="AR1026" s="143">
        <v>7183912</v>
      </c>
      <c r="AS1026" s="171">
        <f t="shared" si="1832"/>
        <v>0</v>
      </c>
      <c r="AT1026" s="143">
        <v>13742</v>
      </c>
      <c r="AU1026" s="171">
        <f t="shared" si="1833"/>
        <v>65</v>
      </c>
      <c r="AV1026" s="175">
        <v>11908</v>
      </c>
      <c r="AW1026" s="217">
        <f t="shared" si="1649"/>
        <v>865</v>
      </c>
      <c r="AX1026" s="216">
        <f t="shared" si="1774"/>
        <v>44850</v>
      </c>
      <c r="AY1026" s="5">
        <v>13</v>
      </c>
      <c r="AZ1026" s="217">
        <f t="shared" si="1775"/>
        <v>2811</v>
      </c>
      <c r="BA1026" s="217">
        <f t="shared" si="1650"/>
        <v>464</v>
      </c>
      <c r="BB1026" s="119">
        <v>0</v>
      </c>
      <c r="BC1026" s="26">
        <f t="shared" si="1776"/>
        <v>1672</v>
      </c>
      <c r="BD1026" s="217">
        <f t="shared" si="1651"/>
        <v>499</v>
      </c>
      <c r="BE1026" s="209">
        <f t="shared" si="1777"/>
        <v>44850</v>
      </c>
      <c r="BF1026" s="120">
        <f t="shared" si="1778"/>
        <v>63</v>
      </c>
      <c r="BG1026" s="120">
        <f t="shared" si="1779"/>
        <v>25085</v>
      </c>
      <c r="BH1026" s="209">
        <f t="shared" si="1780"/>
        <v>44850</v>
      </c>
      <c r="BI1026" s="120">
        <f t="shared" si="1781"/>
        <v>25085</v>
      </c>
      <c r="BJ1026" s="1">
        <f t="shared" si="1782"/>
        <v>44850</v>
      </c>
      <c r="BK1026">
        <f t="shared" si="1783"/>
        <v>534</v>
      </c>
      <c r="BL1026">
        <f t="shared" si="1784"/>
        <v>142</v>
      </c>
      <c r="BM1026">
        <f t="shared" si="1785"/>
        <v>676</v>
      </c>
      <c r="BN1026" s="1">
        <f t="shared" si="1786"/>
        <v>44850</v>
      </c>
      <c r="BO1026">
        <f t="shared" si="1787"/>
        <v>202399</v>
      </c>
      <c r="BP1026">
        <f t="shared" si="1788"/>
        <v>12166</v>
      </c>
      <c r="BQ1026" s="167">
        <f t="shared" si="1789"/>
        <v>44850</v>
      </c>
      <c r="BR1026">
        <f t="shared" si="1790"/>
        <v>424546</v>
      </c>
      <c r="BS1026">
        <f t="shared" si="1791"/>
        <v>88253</v>
      </c>
      <c r="BT1026">
        <f t="shared" si="1792"/>
        <v>10273</v>
      </c>
      <c r="BU1026">
        <v>15</v>
      </c>
      <c r="BV1026">
        <f t="shared" si="1793"/>
        <v>791</v>
      </c>
      <c r="BW1026">
        <f t="shared" si="1834"/>
        <v>110999</v>
      </c>
      <c r="BX1026" s="167">
        <f t="shared" si="1794"/>
        <v>44850</v>
      </c>
      <c r="BY1026">
        <f t="shared" si="1795"/>
        <v>793</v>
      </c>
      <c r="BZ1026">
        <f t="shared" si="1796"/>
        <v>787</v>
      </c>
      <c r="CA1026">
        <f t="shared" si="1797"/>
        <v>6</v>
      </c>
      <c r="CB1026" s="167">
        <f t="shared" si="1798"/>
        <v>44850</v>
      </c>
      <c r="CC1026">
        <f t="shared" si="1799"/>
        <v>7183912</v>
      </c>
      <c r="CD1026">
        <f t="shared" si="1800"/>
        <v>13742</v>
      </c>
      <c r="CE1026">
        <f t="shared" si="1801"/>
        <v>11908</v>
      </c>
      <c r="CF1026" s="167">
        <f t="shared" si="1802"/>
        <v>44850</v>
      </c>
      <c r="CG1026">
        <f t="shared" si="1803"/>
        <v>41494</v>
      </c>
      <c r="CH1026">
        <f t="shared" si="1804"/>
        <v>65</v>
      </c>
      <c r="CI1026" s="167">
        <f t="shared" si="1805"/>
        <v>44850</v>
      </c>
      <c r="CJ1026">
        <f t="shared" si="1806"/>
        <v>791</v>
      </c>
      <c r="CK1026">
        <f t="shared" si="1807"/>
        <v>201</v>
      </c>
      <c r="CL1026" s="167">
        <f t="shared" si="1808"/>
        <v>44850</v>
      </c>
      <c r="CM1026">
        <f t="shared" si="1809"/>
        <v>5</v>
      </c>
      <c r="CN1026" s="1">
        <f t="shared" si="1810"/>
        <v>44850</v>
      </c>
      <c r="CO1026" s="253">
        <f t="shared" si="1811"/>
        <v>791</v>
      </c>
      <c r="CP1026" s="1">
        <f t="shared" si="1812"/>
        <v>44850</v>
      </c>
      <c r="CQ1026" s="254">
        <f t="shared" si="1813"/>
        <v>5</v>
      </c>
      <c r="CR1026" s="167">
        <f t="shared" si="1814"/>
        <v>44850</v>
      </c>
      <c r="CS1026">
        <f t="shared" si="1815"/>
        <v>41494</v>
      </c>
      <c r="CT1026">
        <f t="shared" si="1816"/>
        <v>65</v>
      </c>
      <c r="CU1026">
        <f t="shared" si="1817"/>
        <v>0</v>
      </c>
    </row>
    <row r="1027" spans="1:99" ht="18" customHeight="1" x14ac:dyDescent="0.55000000000000004">
      <c r="A1027" s="167">
        <v>44851</v>
      </c>
      <c r="B1027" s="219">
        <v>42</v>
      </c>
      <c r="C1027" s="142">
        <f t="shared" si="1818"/>
        <v>25127</v>
      </c>
      <c r="D1027" s="261">
        <f t="shared" si="1819"/>
        <v>636</v>
      </c>
      <c r="E1027" s="135">
        <v>0</v>
      </c>
      <c r="F1027" s="135">
        <v>24491</v>
      </c>
      <c r="G1027" s="135">
        <v>0</v>
      </c>
      <c r="H1027" s="123"/>
      <c r="I1027" s="135">
        <v>0</v>
      </c>
      <c r="J1027" s="123"/>
      <c r="K1027" s="41">
        <v>0</v>
      </c>
      <c r="L1027" s="134">
        <v>701</v>
      </c>
      <c r="M1027" s="219">
        <v>114</v>
      </c>
      <c r="N1027" s="123"/>
      <c r="O1027" s="123"/>
      <c r="P1027" s="135">
        <v>27</v>
      </c>
      <c r="Q1027" s="135">
        <v>7</v>
      </c>
      <c r="R1027" s="123"/>
      <c r="S1027" s="123"/>
      <c r="T1027" s="135">
        <v>612</v>
      </c>
      <c r="U1027" s="135">
        <v>116</v>
      </c>
      <c r="V1027" s="123"/>
      <c r="W1027" s="41">
        <v>15683</v>
      </c>
      <c r="X1027" s="136">
        <v>933</v>
      </c>
      <c r="Y1027" s="4">
        <f t="shared" si="1835"/>
        <v>839</v>
      </c>
      <c r="Z1027" s="74">
        <f t="shared" si="1820"/>
        <v>44851</v>
      </c>
      <c r="AA1027" s="210">
        <f t="shared" si="1821"/>
        <v>7638791</v>
      </c>
      <c r="AB1027" s="210">
        <f t="shared" si="1822"/>
        <v>102948</v>
      </c>
      <c r="AC1027" s="211">
        <f t="shared" si="1823"/>
        <v>22245</v>
      </c>
      <c r="AD1027" s="170">
        <f t="shared" si="1824"/>
        <v>714</v>
      </c>
      <c r="AE1027" s="222">
        <f t="shared" si="1825"/>
        <v>424055</v>
      </c>
      <c r="AF1027" s="143">
        <v>425260</v>
      </c>
      <c r="AG1027" s="171">
        <f t="shared" si="1826"/>
        <v>166</v>
      </c>
      <c r="AH1027" s="143">
        <v>88419</v>
      </c>
      <c r="AI1027" s="171">
        <f t="shared" si="1827"/>
        <v>5</v>
      </c>
      <c r="AJ1027" s="172">
        <v>10278</v>
      </c>
      <c r="AK1027" s="173">
        <f t="shared" si="1828"/>
        <v>0</v>
      </c>
      <c r="AL1027" s="143">
        <v>793</v>
      </c>
      <c r="AM1027" s="173">
        <f t="shared" si="1829"/>
        <v>0</v>
      </c>
      <c r="AN1027" s="143">
        <v>787</v>
      </c>
      <c r="AO1027" s="171">
        <f t="shared" si="1830"/>
        <v>0</v>
      </c>
      <c r="AP1027" s="174">
        <v>6</v>
      </c>
      <c r="AQ1027" s="173">
        <f t="shared" si="1831"/>
        <v>28826</v>
      </c>
      <c r="AR1027" s="143">
        <v>7212738</v>
      </c>
      <c r="AS1027" s="171">
        <f t="shared" si="1832"/>
        <v>0</v>
      </c>
      <c r="AT1027" s="143">
        <v>13742</v>
      </c>
      <c r="AU1027" s="171">
        <f t="shared" si="1833"/>
        <v>53</v>
      </c>
      <c r="AV1027" s="175">
        <v>11961</v>
      </c>
      <c r="AW1027" s="217">
        <f t="shared" si="1649"/>
        <v>866</v>
      </c>
      <c r="AX1027" s="216">
        <f t="shared" si="1774"/>
        <v>44851</v>
      </c>
      <c r="AY1027" s="5">
        <v>14</v>
      </c>
      <c r="AZ1027" s="217">
        <f t="shared" si="1775"/>
        <v>2825</v>
      </c>
      <c r="BA1027" s="217">
        <f t="shared" si="1650"/>
        <v>462</v>
      </c>
      <c r="BB1027" s="119">
        <v>0</v>
      </c>
      <c r="BC1027" s="26">
        <f t="shared" si="1776"/>
        <v>1672</v>
      </c>
      <c r="BD1027" s="217">
        <f t="shared" si="1651"/>
        <v>497</v>
      </c>
      <c r="BE1027" s="209">
        <f t="shared" si="1777"/>
        <v>44851</v>
      </c>
      <c r="BF1027" s="120">
        <f t="shared" si="1778"/>
        <v>42</v>
      </c>
      <c r="BG1027" s="120">
        <f t="shared" si="1779"/>
        <v>25127</v>
      </c>
      <c r="BH1027" s="209">
        <f t="shared" si="1780"/>
        <v>44851</v>
      </c>
      <c r="BI1027" s="120">
        <f t="shared" si="1781"/>
        <v>25127</v>
      </c>
      <c r="BJ1027" s="1">
        <f t="shared" si="1782"/>
        <v>44851</v>
      </c>
      <c r="BK1027">
        <f t="shared" si="1783"/>
        <v>587</v>
      </c>
      <c r="BL1027">
        <f t="shared" si="1784"/>
        <v>114</v>
      </c>
      <c r="BM1027">
        <f t="shared" si="1785"/>
        <v>701</v>
      </c>
      <c r="BN1027" s="1">
        <f t="shared" si="1786"/>
        <v>44851</v>
      </c>
      <c r="BO1027">
        <f t="shared" si="1787"/>
        <v>205050</v>
      </c>
      <c r="BP1027">
        <f t="shared" si="1788"/>
        <v>12111</v>
      </c>
      <c r="BQ1027" s="167">
        <f t="shared" si="1789"/>
        <v>44851</v>
      </c>
      <c r="BR1027">
        <f t="shared" si="1790"/>
        <v>425260</v>
      </c>
      <c r="BS1027">
        <f t="shared" si="1791"/>
        <v>88419</v>
      </c>
      <c r="BT1027">
        <f t="shared" si="1792"/>
        <v>10278</v>
      </c>
      <c r="BU1027">
        <v>15</v>
      </c>
      <c r="BV1027">
        <f t="shared" si="1793"/>
        <v>714</v>
      </c>
      <c r="BW1027">
        <f t="shared" si="1834"/>
        <v>97396</v>
      </c>
      <c r="BX1027" s="167">
        <f t="shared" si="1794"/>
        <v>44851</v>
      </c>
      <c r="BY1027">
        <f t="shared" si="1795"/>
        <v>793</v>
      </c>
      <c r="BZ1027">
        <f t="shared" si="1796"/>
        <v>787</v>
      </c>
      <c r="CA1027">
        <f t="shared" si="1797"/>
        <v>6</v>
      </c>
      <c r="CB1027" s="167">
        <f t="shared" si="1798"/>
        <v>44851</v>
      </c>
      <c r="CC1027">
        <f t="shared" si="1799"/>
        <v>7212738</v>
      </c>
      <c r="CD1027">
        <f t="shared" si="1800"/>
        <v>13742</v>
      </c>
      <c r="CE1027">
        <f t="shared" si="1801"/>
        <v>11961</v>
      </c>
      <c r="CF1027" s="167">
        <f t="shared" si="1802"/>
        <v>44851</v>
      </c>
      <c r="CG1027">
        <f t="shared" si="1803"/>
        <v>28826</v>
      </c>
      <c r="CH1027">
        <f t="shared" si="1804"/>
        <v>53</v>
      </c>
      <c r="CI1027" s="167">
        <f t="shared" si="1805"/>
        <v>44851</v>
      </c>
      <c r="CJ1027">
        <f t="shared" si="1806"/>
        <v>714</v>
      </c>
      <c r="CK1027">
        <f t="shared" si="1807"/>
        <v>166</v>
      </c>
      <c r="CL1027" s="167">
        <f t="shared" si="1808"/>
        <v>44851</v>
      </c>
      <c r="CM1027">
        <f t="shared" si="1809"/>
        <v>5</v>
      </c>
      <c r="CN1027" s="1">
        <f t="shared" si="1810"/>
        <v>44851</v>
      </c>
      <c r="CO1027" s="253">
        <f t="shared" si="1811"/>
        <v>714</v>
      </c>
      <c r="CP1027" s="1">
        <f t="shared" si="1812"/>
        <v>44851</v>
      </c>
      <c r="CQ1027" s="254">
        <f t="shared" si="1813"/>
        <v>5</v>
      </c>
      <c r="CR1027" s="167">
        <f t="shared" si="1814"/>
        <v>44851</v>
      </c>
      <c r="CS1027">
        <f t="shared" si="1815"/>
        <v>28826</v>
      </c>
      <c r="CT1027">
        <f t="shared" si="1816"/>
        <v>53</v>
      </c>
      <c r="CU1027">
        <f t="shared" si="1817"/>
        <v>0</v>
      </c>
    </row>
    <row r="1028" spans="1:99" ht="18" customHeight="1" x14ac:dyDescent="0.55000000000000004">
      <c r="A1028" s="167">
        <v>44852</v>
      </c>
      <c r="B1028" s="219">
        <v>43</v>
      </c>
      <c r="C1028" s="142">
        <f t="shared" si="1818"/>
        <v>25170</v>
      </c>
      <c r="D1028" s="261">
        <f t="shared" si="1819"/>
        <v>635</v>
      </c>
      <c r="E1028" s="135">
        <v>0</v>
      </c>
      <c r="F1028" s="135">
        <v>24535</v>
      </c>
      <c r="G1028" s="135">
        <v>0</v>
      </c>
      <c r="H1028" s="123"/>
      <c r="I1028" s="135">
        <v>0</v>
      </c>
      <c r="J1028" s="123"/>
      <c r="K1028" s="41">
        <v>0</v>
      </c>
      <c r="L1028" s="134">
        <v>749</v>
      </c>
      <c r="M1028" s="219">
        <v>119</v>
      </c>
      <c r="N1028" s="123"/>
      <c r="O1028" s="123"/>
      <c r="P1028" s="135">
        <v>24</v>
      </c>
      <c r="Q1028" s="135">
        <v>10</v>
      </c>
      <c r="R1028" s="123"/>
      <c r="S1028" s="123"/>
      <c r="T1028" s="135">
        <v>728</v>
      </c>
      <c r="U1028" s="135">
        <v>77</v>
      </c>
      <c r="V1028" s="123"/>
      <c r="W1028" s="41">
        <v>15680</v>
      </c>
      <c r="X1028" s="136">
        <v>965</v>
      </c>
      <c r="Y1028" s="4">
        <f t="shared" si="1835"/>
        <v>840</v>
      </c>
      <c r="Z1028" s="74">
        <f t="shared" si="1820"/>
        <v>44852</v>
      </c>
      <c r="AA1028" s="210">
        <f t="shared" si="1821"/>
        <v>7684298</v>
      </c>
      <c r="AB1028" s="210">
        <f t="shared" si="1822"/>
        <v>103115</v>
      </c>
      <c r="AC1028" s="211">
        <f t="shared" si="1823"/>
        <v>22285</v>
      </c>
      <c r="AD1028" s="170">
        <f t="shared" si="1824"/>
        <v>653</v>
      </c>
      <c r="AE1028" s="222">
        <f t="shared" si="1825"/>
        <v>424708</v>
      </c>
      <c r="AF1028" s="143">
        <v>425913</v>
      </c>
      <c r="AG1028" s="171">
        <f t="shared" si="1826"/>
        <v>167</v>
      </c>
      <c r="AH1028" s="143">
        <v>88586</v>
      </c>
      <c r="AI1028" s="171">
        <f t="shared" si="1827"/>
        <v>7</v>
      </c>
      <c r="AJ1028" s="172">
        <v>10285</v>
      </c>
      <c r="AK1028" s="173">
        <f t="shared" si="1828"/>
        <v>0</v>
      </c>
      <c r="AL1028" s="143">
        <v>793</v>
      </c>
      <c r="AM1028" s="173">
        <f t="shared" si="1829"/>
        <v>0</v>
      </c>
      <c r="AN1028" s="143">
        <v>787</v>
      </c>
      <c r="AO1028" s="171">
        <f t="shared" si="1830"/>
        <v>0</v>
      </c>
      <c r="AP1028" s="174">
        <v>6</v>
      </c>
      <c r="AQ1028" s="173">
        <f t="shared" si="1831"/>
        <v>44854</v>
      </c>
      <c r="AR1028" s="143">
        <v>7257592</v>
      </c>
      <c r="AS1028" s="171">
        <f t="shared" si="1832"/>
        <v>0</v>
      </c>
      <c r="AT1028" s="143">
        <v>13742</v>
      </c>
      <c r="AU1028" s="171">
        <f t="shared" si="1833"/>
        <v>33</v>
      </c>
      <c r="AV1028" s="175">
        <v>11994</v>
      </c>
      <c r="AW1028" s="217">
        <f t="shared" si="1649"/>
        <v>867</v>
      </c>
      <c r="AX1028" s="216">
        <f t="shared" si="1774"/>
        <v>44852</v>
      </c>
      <c r="AY1028" s="5">
        <v>34</v>
      </c>
      <c r="AZ1028" s="217">
        <f t="shared" si="1775"/>
        <v>2859</v>
      </c>
      <c r="BA1028" s="217">
        <f t="shared" si="1650"/>
        <v>463</v>
      </c>
      <c r="BB1028" s="119">
        <v>0</v>
      </c>
      <c r="BC1028" s="26">
        <f t="shared" si="1776"/>
        <v>1672</v>
      </c>
      <c r="BD1028" s="217">
        <f t="shared" si="1651"/>
        <v>498</v>
      </c>
      <c r="BE1028" s="209">
        <f t="shared" si="1777"/>
        <v>44852</v>
      </c>
      <c r="BF1028" s="120">
        <f t="shared" si="1778"/>
        <v>43</v>
      </c>
      <c r="BG1028" s="120">
        <f t="shared" si="1779"/>
        <v>25170</v>
      </c>
      <c r="BH1028" s="209">
        <f t="shared" si="1780"/>
        <v>44852</v>
      </c>
      <c r="BI1028" s="120">
        <f t="shared" si="1781"/>
        <v>25170</v>
      </c>
      <c r="BJ1028" s="1">
        <f t="shared" si="1782"/>
        <v>44852</v>
      </c>
      <c r="BK1028">
        <f t="shared" si="1783"/>
        <v>630</v>
      </c>
      <c r="BL1028">
        <f t="shared" si="1784"/>
        <v>119</v>
      </c>
      <c r="BM1028">
        <f t="shared" si="1785"/>
        <v>749</v>
      </c>
      <c r="BN1028" s="1">
        <f t="shared" si="1786"/>
        <v>44852</v>
      </c>
      <c r="BO1028">
        <f t="shared" si="1787"/>
        <v>207957</v>
      </c>
      <c r="BP1028">
        <f t="shared" si="1788"/>
        <v>11992</v>
      </c>
      <c r="BQ1028" s="167">
        <f t="shared" si="1789"/>
        <v>44852</v>
      </c>
      <c r="BR1028">
        <f t="shared" si="1790"/>
        <v>425913</v>
      </c>
      <c r="BS1028">
        <f t="shared" si="1791"/>
        <v>88586</v>
      </c>
      <c r="BT1028">
        <f t="shared" si="1792"/>
        <v>10285</v>
      </c>
      <c r="BU1028">
        <v>15</v>
      </c>
      <c r="BV1028">
        <f t="shared" si="1793"/>
        <v>653</v>
      </c>
      <c r="BW1028">
        <f t="shared" si="1834"/>
        <v>110400</v>
      </c>
      <c r="BX1028" s="167">
        <f t="shared" si="1794"/>
        <v>44852</v>
      </c>
      <c r="BY1028">
        <f t="shared" si="1795"/>
        <v>793</v>
      </c>
      <c r="BZ1028">
        <f t="shared" si="1796"/>
        <v>787</v>
      </c>
      <c r="CA1028">
        <f t="shared" si="1797"/>
        <v>6</v>
      </c>
      <c r="CB1028" s="167">
        <f t="shared" si="1798"/>
        <v>44852</v>
      </c>
      <c r="CC1028">
        <f t="shared" si="1799"/>
        <v>7257592</v>
      </c>
      <c r="CD1028">
        <f t="shared" si="1800"/>
        <v>13742</v>
      </c>
      <c r="CE1028">
        <f t="shared" si="1801"/>
        <v>11994</v>
      </c>
      <c r="CF1028" s="167">
        <f t="shared" si="1802"/>
        <v>44852</v>
      </c>
      <c r="CG1028">
        <f t="shared" si="1803"/>
        <v>44854</v>
      </c>
      <c r="CH1028">
        <f t="shared" si="1804"/>
        <v>33</v>
      </c>
      <c r="CI1028" s="167">
        <f t="shared" si="1805"/>
        <v>44852</v>
      </c>
      <c r="CJ1028">
        <f t="shared" si="1806"/>
        <v>653</v>
      </c>
      <c r="CK1028">
        <f t="shared" si="1807"/>
        <v>167</v>
      </c>
      <c r="CL1028" s="167">
        <f t="shared" si="1808"/>
        <v>44852</v>
      </c>
      <c r="CM1028">
        <f t="shared" si="1809"/>
        <v>7</v>
      </c>
      <c r="CN1028" s="1">
        <f t="shared" si="1810"/>
        <v>44852</v>
      </c>
      <c r="CO1028" s="253">
        <f t="shared" si="1811"/>
        <v>653</v>
      </c>
      <c r="CP1028" s="1">
        <f t="shared" si="1812"/>
        <v>44852</v>
      </c>
      <c r="CQ1028" s="254">
        <f t="shared" si="1813"/>
        <v>7</v>
      </c>
      <c r="CR1028" s="167">
        <f t="shared" si="1814"/>
        <v>44852</v>
      </c>
      <c r="CS1028">
        <f t="shared" si="1815"/>
        <v>44854</v>
      </c>
      <c r="CT1028">
        <f t="shared" si="1816"/>
        <v>33</v>
      </c>
      <c r="CU1028">
        <f t="shared" si="1817"/>
        <v>0</v>
      </c>
    </row>
    <row r="1029" spans="1:99" ht="18" customHeight="1" x14ac:dyDescent="0.55000000000000004">
      <c r="A1029" s="167">
        <v>44853</v>
      </c>
      <c r="B1029" s="219">
        <v>47</v>
      </c>
      <c r="C1029" s="142">
        <f t="shared" si="1818"/>
        <v>25217</v>
      </c>
      <c r="D1029" s="261">
        <f t="shared" si="1819"/>
        <v>623</v>
      </c>
      <c r="E1029" s="135">
        <v>0</v>
      </c>
      <c r="F1029" s="135">
        <v>24594</v>
      </c>
      <c r="G1029" s="135">
        <v>0</v>
      </c>
      <c r="H1029" s="123"/>
      <c r="I1029" s="135">
        <v>0</v>
      </c>
      <c r="J1029" s="123"/>
      <c r="K1029" s="41">
        <v>0</v>
      </c>
      <c r="L1029" s="134">
        <v>751</v>
      </c>
      <c r="M1029" s="219">
        <v>108</v>
      </c>
      <c r="N1029" s="123"/>
      <c r="O1029" s="123"/>
      <c r="P1029" s="135">
        <v>24</v>
      </c>
      <c r="Q1029" s="135">
        <v>4</v>
      </c>
      <c r="R1029" s="123"/>
      <c r="S1029" s="123"/>
      <c r="T1029" s="135">
        <v>642</v>
      </c>
      <c r="U1029" s="135">
        <v>78</v>
      </c>
      <c r="V1029" s="123"/>
      <c r="W1029" s="41">
        <v>15765</v>
      </c>
      <c r="X1029" s="136">
        <v>991</v>
      </c>
      <c r="Y1029" s="4">
        <f t="shared" si="1835"/>
        <v>841</v>
      </c>
      <c r="Z1029" s="74">
        <f t="shared" si="1820"/>
        <v>44853</v>
      </c>
      <c r="AA1029" s="210">
        <f t="shared" si="1821"/>
        <v>7729546</v>
      </c>
      <c r="AB1029" s="210">
        <f t="shared" si="1822"/>
        <v>103382</v>
      </c>
      <c r="AC1029" s="211">
        <f t="shared" si="1823"/>
        <v>22339</v>
      </c>
      <c r="AD1029" s="170">
        <f t="shared" si="1824"/>
        <v>652</v>
      </c>
      <c r="AE1029" s="222">
        <f t="shared" si="1825"/>
        <v>425360</v>
      </c>
      <c r="AF1029" s="143">
        <v>426565</v>
      </c>
      <c r="AG1029" s="171">
        <f t="shared" si="1826"/>
        <v>267</v>
      </c>
      <c r="AH1029" s="143">
        <v>88853</v>
      </c>
      <c r="AI1029" s="171">
        <f t="shared" si="1827"/>
        <v>12</v>
      </c>
      <c r="AJ1029" s="172">
        <v>10297</v>
      </c>
      <c r="AK1029" s="173">
        <f t="shared" si="1828"/>
        <v>0</v>
      </c>
      <c r="AL1029" s="143">
        <v>793</v>
      </c>
      <c r="AM1029" s="173">
        <f t="shared" si="1829"/>
        <v>0</v>
      </c>
      <c r="AN1029" s="143">
        <v>787</v>
      </c>
      <c r="AO1029" s="171">
        <f t="shared" si="1830"/>
        <v>0</v>
      </c>
      <c r="AP1029" s="174">
        <v>6</v>
      </c>
      <c r="AQ1029" s="173">
        <f t="shared" si="1831"/>
        <v>44596</v>
      </c>
      <c r="AR1029" s="143">
        <v>7302188</v>
      </c>
      <c r="AS1029" s="171">
        <f t="shared" si="1832"/>
        <v>0</v>
      </c>
      <c r="AT1029" s="143">
        <v>13742</v>
      </c>
      <c r="AU1029" s="171">
        <f t="shared" si="1833"/>
        <v>42</v>
      </c>
      <c r="AV1029" s="175">
        <v>12036</v>
      </c>
      <c r="AW1029" s="217">
        <f t="shared" si="1649"/>
        <v>868</v>
      </c>
      <c r="AX1029" s="216">
        <f t="shared" si="1774"/>
        <v>44853</v>
      </c>
      <c r="AY1029" s="5">
        <v>14</v>
      </c>
      <c r="AZ1029" s="217">
        <f t="shared" si="1775"/>
        <v>2873</v>
      </c>
      <c r="BA1029" s="217">
        <f t="shared" si="1650"/>
        <v>464</v>
      </c>
      <c r="BB1029" s="119">
        <v>0</v>
      </c>
      <c r="BC1029" s="26">
        <f t="shared" si="1776"/>
        <v>1672</v>
      </c>
      <c r="BD1029" s="217">
        <f t="shared" si="1651"/>
        <v>499</v>
      </c>
      <c r="BE1029" s="209">
        <f t="shared" si="1777"/>
        <v>44853</v>
      </c>
      <c r="BF1029" s="120">
        <f t="shared" si="1778"/>
        <v>47</v>
      </c>
      <c r="BG1029" s="120">
        <f t="shared" si="1779"/>
        <v>25217</v>
      </c>
      <c r="BH1029" s="209">
        <f t="shared" si="1780"/>
        <v>44853</v>
      </c>
      <c r="BI1029" s="120">
        <f t="shared" si="1781"/>
        <v>25217</v>
      </c>
      <c r="BJ1029" s="1">
        <f t="shared" si="1782"/>
        <v>44853</v>
      </c>
      <c r="BK1029">
        <f t="shared" si="1783"/>
        <v>643</v>
      </c>
      <c r="BL1029">
        <f t="shared" si="1784"/>
        <v>108</v>
      </c>
      <c r="BM1029">
        <f t="shared" si="1785"/>
        <v>751</v>
      </c>
      <c r="BN1029" s="1">
        <f t="shared" si="1786"/>
        <v>44853</v>
      </c>
      <c r="BO1029">
        <f t="shared" si="1787"/>
        <v>210990</v>
      </c>
      <c r="BP1029">
        <f t="shared" si="1788"/>
        <v>12078</v>
      </c>
      <c r="BQ1029" s="167">
        <f t="shared" si="1789"/>
        <v>44853</v>
      </c>
      <c r="BR1029">
        <f t="shared" si="1790"/>
        <v>426565</v>
      </c>
      <c r="BS1029">
        <f t="shared" si="1791"/>
        <v>88853</v>
      </c>
      <c r="BT1029">
        <f t="shared" si="1792"/>
        <v>10297</v>
      </c>
      <c r="BU1029">
        <v>15</v>
      </c>
      <c r="BV1029">
        <f t="shared" si="1793"/>
        <v>652</v>
      </c>
      <c r="BW1029">
        <f t="shared" si="1834"/>
        <v>99022</v>
      </c>
      <c r="BX1029" s="167">
        <f t="shared" si="1794"/>
        <v>44853</v>
      </c>
      <c r="BY1029">
        <f t="shared" si="1795"/>
        <v>793</v>
      </c>
      <c r="BZ1029">
        <f t="shared" si="1796"/>
        <v>787</v>
      </c>
      <c r="CA1029">
        <f t="shared" si="1797"/>
        <v>6</v>
      </c>
      <c r="CB1029" s="167">
        <f t="shared" si="1798"/>
        <v>44853</v>
      </c>
      <c r="CC1029">
        <f t="shared" si="1799"/>
        <v>7302188</v>
      </c>
      <c r="CD1029">
        <f t="shared" si="1800"/>
        <v>13742</v>
      </c>
      <c r="CE1029">
        <f t="shared" si="1801"/>
        <v>12036</v>
      </c>
      <c r="CF1029" s="167">
        <f t="shared" si="1802"/>
        <v>44853</v>
      </c>
      <c r="CG1029">
        <f t="shared" si="1803"/>
        <v>44596</v>
      </c>
      <c r="CH1029">
        <f t="shared" si="1804"/>
        <v>42</v>
      </c>
      <c r="CI1029" s="167">
        <f t="shared" si="1805"/>
        <v>44853</v>
      </c>
      <c r="CJ1029">
        <f t="shared" si="1806"/>
        <v>652</v>
      </c>
      <c r="CK1029">
        <f t="shared" si="1807"/>
        <v>267</v>
      </c>
      <c r="CL1029" s="167">
        <f t="shared" si="1808"/>
        <v>44853</v>
      </c>
      <c r="CM1029">
        <f t="shared" si="1809"/>
        <v>12</v>
      </c>
      <c r="CN1029" s="1">
        <f t="shared" si="1810"/>
        <v>44853</v>
      </c>
      <c r="CO1029" s="253">
        <f t="shared" si="1811"/>
        <v>652</v>
      </c>
      <c r="CP1029" s="1">
        <f t="shared" si="1812"/>
        <v>44853</v>
      </c>
      <c r="CQ1029" s="254">
        <f t="shared" si="1813"/>
        <v>12</v>
      </c>
      <c r="CR1029" s="167">
        <f t="shared" si="1814"/>
        <v>44853</v>
      </c>
      <c r="CS1029">
        <f t="shared" si="1815"/>
        <v>44596</v>
      </c>
      <c r="CT1029">
        <f t="shared" si="1816"/>
        <v>42</v>
      </c>
      <c r="CU1029">
        <f t="shared" si="1817"/>
        <v>0</v>
      </c>
    </row>
    <row r="1030" spans="1:99" ht="18" customHeight="1" x14ac:dyDescent="0.55000000000000004">
      <c r="A1030" s="167">
        <v>44854</v>
      </c>
      <c r="B1030" s="219">
        <v>56</v>
      </c>
      <c r="C1030" s="142">
        <f t="shared" si="1818"/>
        <v>25273</v>
      </c>
      <c r="D1030" s="261">
        <f t="shared" si="1819"/>
        <v>624</v>
      </c>
      <c r="E1030" s="135">
        <v>0</v>
      </c>
      <c r="F1030" s="135">
        <v>24649</v>
      </c>
      <c r="G1030" s="135">
        <v>0</v>
      </c>
      <c r="H1030" s="123"/>
      <c r="I1030" s="135">
        <v>0</v>
      </c>
      <c r="J1030" s="123"/>
      <c r="K1030" s="41">
        <v>0</v>
      </c>
      <c r="L1030" s="134">
        <v>783</v>
      </c>
      <c r="M1030" s="219">
        <v>145</v>
      </c>
      <c r="N1030" s="123"/>
      <c r="O1030" s="123"/>
      <c r="P1030" s="135">
        <v>22</v>
      </c>
      <c r="Q1030" s="135">
        <v>9</v>
      </c>
      <c r="R1030" s="123"/>
      <c r="S1030" s="123"/>
      <c r="T1030" s="135">
        <v>840</v>
      </c>
      <c r="U1030" s="135">
        <v>99</v>
      </c>
      <c r="V1030" s="123"/>
      <c r="W1030" s="41">
        <v>15686</v>
      </c>
      <c r="X1030" s="136">
        <v>1028</v>
      </c>
      <c r="Y1030" s="4">
        <f t="shared" si="1835"/>
        <v>842</v>
      </c>
      <c r="Z1030" s="74">
        <f t="shared" si="1820"/>
        <v>44854</v>
      </c>
      <c r="AA1030" s="210">
        <f t="shared" si="1821"/>
        <v>7769838</v>
      </c>
      <c r="AB1030" s="210">
        <f t="shared" si="1822"/>
        <v>103633</v>
      </c>
      <c r="AC1030" s="211">
        <f t="shared" si="1823"/>
        <v>22440</v>
      </c>
      <c r="AD1030" s="170">
        <f t="shared" si="1824"/>
        <v>514</v>
      </c>
      <c r="AE1030" s="222">
        <f t="shared" si="1825"/>
        <v>425874</v>
      </c>
      <c r="AF1030" s="143">
        <v>427079</v>
      </c>
      <c r="AG1030" s="171">
        <f t="shared" si="1826"/>
        <v>251</v>
      </c>
      <c r="AH1030" s="143">
        <v>89104</v>
      </c>
      <c r="AI1030" s="171">
        <f t="shared" si="1827"/>
        <v>9</v>
      </c>
      <c r="AJ1030" s="172">
        <v>10306</v>
      </c>
      <c r="AK1030" s="173">
        <f t="shared" si="1828"/>
        <v>0</v>
      </c>
      <c r="AL1030" s="143">
        <v>793</v>
      </c>
      <c r="AM1030" s="173">
        <f t="shared" si="1829"/>
        <v>0</v>
      </c>
      <c r="AN1030" s="143">
        <v>787</v>
      </c>
      <c r="AO1030" s="171">
        <f t="shared" si="1830"/>
        <v>0</v>
      </c>
      <c r="AP1030" s="174">
        <v>6</v>
      </c>
      <c r="AQ1030" s="173">
        <f t="shared" si="1831"/>
        <v>39778</v>
      </c>
      <c r="AR1030" s="143">
        <v>7341966</v>
      </c>
      <c r="AS1030" s="171">
        <f t="shared" si="1832"/>
        <v>0</v>
      </c>
      <c r="AT1030" s="143">
        <v>13742</v>
      </c>
      <c r="AU1030" s="171">
        <f t="shared" si="1833"/>
        <v>92</v>
      </c>
      <c r="AV1030" s="175">
        <v>12128</v>
      </c>
      <c r="AW1030" s="217">
        <f t="shared" ref="AW1030:AW1065" si="1836">+AW1029+1</f>
        <v>869</v>
      </c>
      <c r="AX1030" s="216">
        <f t="shared" si="1774"/>
        <v>44854</v>
      </c>
      <c r="AY1030" s="5">
        <v>15</v>
      </c>
      <c r="AZ1030" s="217">
        <f t="shared" si="1775"/>
        <v>2888</v>
      </c>
      <c r="BA1030" s="217">
        <f t="shared" ref="BA1030:BA1039" si="1837">+BA1026+1</f>
        <v>465</v>
      </c>
      <c r="BB1030" s="119">
        <v>0</v>
      </c>
      <c r="BC1030" s="26">
        <f t="shared" si="1776"/>
        <v>1672</v>
      </c>
      <c r="BD1030" s="217">
        <f t="shared" ref="BD1030:BD1039" si="1838">+BD1026+1</f>
        <v>500</v>
      </c>
      <c r="BE1030" s="209">
        <f t="shared" si="1777"/>
        <v>44854</v>
      </c>
      <c r="BF1030" s="120">
        <f t="shared" si="1778"/>
        <v>56</v>
      </c>
      <c r="BG1030" s="120">
        <f t="shared" si="1779"/>
        <v>25273</v>
      </c>
      <c r="BH1030" s="209">
        <f t="shared" si="1780"/>
        <v>44854</v>
      </c>
      <c r="BI1030" s="120">
        <f t="shared" si="1781"/>
        <v>25273</v>
      </c>
      <c r="BJ1030" s="1">
        <f t="shared" si="1782"/>
        <v>44854</v>
      </c>
      <c r="BK1030">
        <f t="shared" si="1783"/>
        <v>638</v>
      </c>
      <c r="BL1030">
        <f t="shared" si="1784"/>
        <v>145</v>
      </c>
      <c r="BM1030">
        <f t="shared" si="1785"/>
        <v>783</v>
      </c>
      <c r="BN1030" s="1">
        <f t="shared" si="1786"/>
        <v>44854</v>
      </c>
      <c r="BO1030">
        <f t="shared" si="1787"/>
        <v>203182</v>
      </c>
      <c r="BP1030">
        <f t="shared" si="1788"/>
        <v>12311</v>
      </c>
      <c r="BQ1030" s="167">
        <f t="shared" si="1789"/>
        <v>44854</v>
      </c>
      <c r="BR1030">
        <f t="shared" si="1790"/>
        <v>427079</v>
      </c>
      <c r="BS1030">
        <f t="shared" si="1791"/>
        <v>89104</v>
      </c>
      <c r="BT1030">
        <f t="shared" si="1792"/>
        <v>10306</v>
      </c>
      <c r="BU1030">
        <v>15</v>
      </c>
      <c r="BV1030">
        <f t="shared" si="1793"/>
        <v>514</v>
      </c>
      <c r="BW1030">
        <f t="shared" si="1834"/>
        <v>111513</v>
      </c>
      <c r="BX1030" s="167">
        <f t="shared" si="1794"/>
        <v>44854</v>
      </c>
      <c r="BY1030">
        <f t="shared" si="1795"/>
        <v>793</v>
      </c>
      <c r="BZ1030">
        <f t="shared" si="1796"/>
        <v>787</v>
      </c>
      <c r="CA1030">
        <f t="shared" si="1797"/>
        <v>6</v>
      </c>
      <c r="CB1030" s="167">
        <f t="shared" si="1798"/>
        <v>44854</v>
      </c>
      <c r="CC1030">
        <f t="shared" si="1799"/>
        <v>7341966</v>
      </c>
      <c r="CD1030">
        <f t="shared" si="1800"/>
        <v>13742</v>
      </c>
      <c r="CE1030">
        <f t="shared" si="1801"/>
        <v>12128</v>
      </c>
      <c r="CF1030" s="167">
        <f t="shared" si="1802"/>
        <v>44854</v>
      </c>
      <c r="CG1030">
        <f t="shared" si="1803"/>
        <v>39778</v>
      </c>
      <c r="CH1030">
        <f t="shared" si="1804"/>
        <v>92</v>
      </c>
      <c r="CI1030" s="167">
        <f t="shared" si="1805"/>
        <v>44854</v>
      </c>
      <c r="CJ1030">
        <f t="shared" si="1806"/>
        <v>514</v>
      </c>
      <c r="CK1030">
        <f t="shared" si="1807"/>
        <v>251</v>
      </c>
      <c r="CL1030" s="167">
        <f t="shared" si="1808"/>
        <v>44854</v>
      </c>
      <c r="CM1030">
        <f t="shared" si="1809"/>
        <v>9</v>
      </c>
      <c r="CN1030" s="1">
        <f t="shared" si="1810"/>
        <v>44854</v>
      </c>
      <c r="CO1030" s="253">
        <f t="shared" si="1811"/>
        <v>514</v>
      </c>
      <c r="CP1030" s="1">
        <f t="shared" si="1812"/>
        <v>44854</v>
      </c>
      <c r="CQ1030" s="254">
        <f t="shared" si="1813"/>
        <v>9</v>
      </c>
      <c r="CR1030" s="167">
        <f t="shared" si="1814"/>
        <v>44854</v>
      </c>
      <c r="CS1030">
        <f t="shared" si="1815"/>
        <v>39778</v>
      </c>
      <c r="CT1030">
        <f t="shared" si="1816"/>
        <v>92</v>
      </c>
      <c r="CU1030">
        <f t="shared" si="1817"/>
        <v>0</v>
      </c>
    </row>
    <row r="1031" spans="1:99" ht="18" customHeight="1" x14ac:dyDescent="0.55000000000000004">
      <c r="A1031" s="167">
        <v>44855</v>
      </c>
      <c r="B1031" s="219">
        <v>56</v>
      </c>
      <c r="C1031" s="142">
        <f t="shared" si="1818"/>
        <v>25329</v>
      </c>
      <c r="D1031" s="261">
        <f t="shared" si="1819"/>
        <v>624</v>
      </c>
      <c r="E1031" s="135">
        <v>0</v>
      </c>
      <c r="F1031" s="135">
        <v>24705</v>
      </c>
      <c r="G1031" s="135">
        <v>0</v>
      </c>
      <c r="H1031" s="123"/>
      <c r="I1031" s="135">
        <v>0</v>
      </c>
      <c r="J1031" s="123"/>
      <c r="K1031" s="41">
        <v>0</v>
      </c>
      <c r="L1031" s="134">
        <v>791</v>
      </c>
      <c r="M1031" s="219">
        <v>133</v>
      </c>
      <c r="N1031" s="123"/>
      <c r="O1031" s="123"/>
      <c r="P1031" s="135">
        <v>25</v>
      </c>
      <c r="Q1031" s="135">
        <v>3</v>
      </c>
      <c r="R1031" s="123"/>
      <c r="S1031" s="123"/>
      <c r="T1031" s="135">
        <v>1043</v>
      </c>
      <c r="U1031" s="135">
        <v>109</v>
      </c>
      <c r="V1031" s="123"/>
      <c r="W1031" s="41">
        <v>15409</v>
      </c>
      <c r="X1031" s="136">
        <v>1049</v>
      </c>
      <c r="Y1031" s="4">
        <f t="shared" si="1835"/>
        <v>843</v>
      </c>
      <c r="Z1031" s="74">
        <f t="shared" si="1820"/>
        <v>44855</v>
      </c>
      <c r="AA1031" s="210">
        <f t="shared" si="1821"/>
        <v>7807610</v>
      </c>
      <c r="AB1031" s="210">
        <f t="shared" si="1822"/>
        <v>103852</v>
      </c>
      <c r="AC1031" s="211">
        <f t="shared" si="1823"/>
        <v>22527</v>
      </c>
      <c r="AD1031" s="170">
        <f t="shared" si="1824"/>
        <v>533</v>
      </c>
      <c r="AE1031" s="222">
        <f t="shared" si="1825"/>
        <v>426407</v>
      </c>
      <c r="AF1031" s="143">
        <v>427612</v>
      </c>
      <c r="AG1031" s="171">
        <f t="shared" si="1826"/>
        <v>219</v>
      </c>
      <c r="AH1031" s="143">
        <v>89323</v>
      </c>
      <c r="AI1031" s="171">
        <f t="shared" si="1827"/>
        <v>9</v>
      </c>
      <c r="AJ1031" s="172">
        <v>10315</v>
      </c>
      <c r="AK1031" s="173">
        <f t="shared" si="1828"/>
        <v>0</v>
      </c>
      <c r="AL1031" s="143">
        <v>793</v>
      </c>
      <c r="AM1031" s="173">
        <f t="shared" si="1829"/>
        <v>0</v>
      </c>
      <c r="AN1031" s="143">
        <v>787</v>
      </c>
      <c r="AO1031" s="171">
        <f t="shared" si="1830"/>
        <v>0</v>
      </c>
      <c r="AP1031" s="174">
        <v>6</v>
      </c>
      <c r="AQ1031" s="173">
        <f t="shared" si="1831"/>
        <v>37239</v>
      </c>
      <c r="AR1031" s="143">
        <v>7379205</v>
      </c>
      <c r="AS1031" s="171">
        <f t="shared" si="1832"/>
        <v>0</v>
      </c>
      <c r="AT1031" s="143">
        <v>13742</v>
      </c>
      <c r="AU1031" s="171">
        <f t="shared" si="1833"/>
        <v>78</v>
      </c>
      <c r="AV1031" s="175">
        <v>12206</v>
      </c>
      <c r="AW1031" s="217">
        <f t="shared" si="1836"/>
        <v>870</v>
      </c>
      <c r="AX1031" s="216">
        <f t="shared" si="1774"/>
        <v>44855</v>
      </c>
      <c r="AY1031" s="5">
        <v>18</v>
      </c>
      <c r="AZ1031" s="217">
        <f t="shared" si="1775"/>
        <v>2906</v>
      </c>
      <c r="BA1031" s="217">
        <f t="shared" si="1837"/>
        <v>463</v>
      </c>
      <c r="BB1031" s="119">
        <v>0</v>
      </c>
      <c r="BC1031" s="26">
        <f t="shared" si="1776"/>
        <v>1672</v>
      </c>
      <c r="BD1031" s="217">
        <f t="shared" si="1838"/>
        <v>498</v>
      </c>
      <c r="BE1031" s="209">
        <f t="shared" si="1777"/>
        <v>44855</v>
      </c>
      <c r="BF1031" s="120">
        <f t="shared" si="1778"/>
        <v>56</v>
      </c>
      <c r="BG1031" s="120">
        <f t="shared" si="1779"/>
        <v>25329</v>
      </c>
      <c r="BH1031" s="209">
        <f t="shared" si="1780"/>
        <v>44855</v>
      </c>
      <c r="BI1031" s="120">
        <f t="shared" si="1781"/>
        <v>25329</v>
      </c>
      <c r="BJ1031" s="1">
        <f t="shared" si="1782"/>
        <v>44855</v>
      </c>
      <c r="BK1031">
        <f t="shared" si="1783"/>
        <v>658</v>
      </c>
      <c r="BL1031">
        <f t="shared" si="1784"/>
        <v>133</v>
      </c>
      <c r="BM1031">
        <f t="shared" si="1785"/>
        <v>791</v>
      </c>
      <c r="BN1031" s="1">
        <f t="shared" si="1786"/>
        <v>44855</v>
      </c>
      <c r="BO1031">
        <f t="shared" si="1787"/>
        <v>205841</v>
      </c>
      <c r="BP1031">
        <f t="shared" si="1788"/>
        <v>12244</v>
      </c>
      <c r="BQ1031" s="167">
        <f t="shared" si="1789"/>
        <v>44855</v>
      </c>
      <c r="BR1031">
        <f t="shared" si="1790"/>
        <v>427612</v>
      </c>
      <c r="BS1031">
        <f t="shared" si="1791"/>
        <v>89323</v>
      </c>
      <c r="BT1031">
        <f t="shared" si="1792"/>
        <v>10315</v>
      </c>
      <c r="BU1031">
        <v>15</v>
      </c>
      <c r="BV1031">
        <f t="shared" si="1793"/>
        <v>533</v>
      </c>
      <c r="BW1031">
        <f t="shared" si="1834"/>
        <v>97929</v>
      </c>
      <c r="BX1031" s="167">
        <f t="shared" si="1794"/>
        <v>44855</v>
      </c>
      <c r="BY1031">
        <f t="shared" si="1795"/>
        <v>793</v>
      </c>
      <c r="BZ1031">
        <f t="shared" si="1796"/>
        <v>787</v>
      </c>
      <c r="CA1031">
        <f t="shared" si="1797"/>
        <v>6</v>
      </c>
      <c r="CB1031" s="167">
        <f t="shared" si="1798"/>
        <v>44855</v>
      </c>
      <c r="CC1031">
        <f t="shared" si="1799"/>
        <v>7379205</v>
      </c>
      <c r="CD1031">
        <f t="shared" si="1800"/>
        <v>13742</v>
      </c>
      <c r="CE1031">
        <f t="shared" si="1801"/>
        <v>12206</v>
      </c>
      <c r="CF1031" s="167">
        <f t="shared" si="1802"/>
        <v>44855</v>
      </c>
      <c r="CG1031">
        <f t="shared" si="1803"/>
        <v>37239</v>
      </c>
      <c r="CH1031">
        <f t="shared" si="1804"/>
        <v>78</v>
      </c>
      <c r="CI1031" s="167">
        <f t="shared" si="1805"/>
        <v>44855</v>
      </c>
      <c r="CJ1031">
        <f t="shared" si="1806"/>
        <v>533</v>
      </c>
      <c r="CK1031">
        <f t="shared" si="1807"/>
        <v>219</v>
      </c>
      <c r="CL1031" s="167">
        <f t="shared" si="1808"/>
        <v>44855</v>
      </c>
      <c r="CM1031">
        <f t="shared" si="1809"/>
        <v>9</v>
      </c>
      <c r="CN1031" s="1">
        <f t="shared" si="1810"/>
        <v>44855</v>
      </c>
      <c r="CO1031" s="253">
        <f t="shared" si="1811"/>
        <v>533</v>
      </c>
      <c r="CP1031" s="1">
        <f t="shared" si="1812"/>
        <v>44855</v>
      </c>
      <c r="CQ1031" s="254">
        <f t="shared" si="1813"/>
        <v>9</v>
      </c>
      <c r="CR1031" s="167">
        <f t="shared" si="1814"/>
        <v>44855</v>
      </c>
      <c r="CS1031">
        <f t="shared" si="1815"/>
        <v>37239</v>
      </c>
      <c r="CT1031">
        <f t="shared" si="1816"/>
        <v>78</v>
      </c>
      <c r="CU1031">
        <f t="shared" si="1817"/>
        <v>0</v>
      </c>
    </row>
    <row r="1032" spans="1:99" ht="18" customHeight="1" x14ac:dyDescent="0.55000000000000004">
      <c r="A1032" s="167">
        <v>44856</v>
      </c>
      <c r="B1032" s="219">
        <v>52</v>
      </c>
      <c r="C1032" s="142">
        <f t="shared" si="1818"/>
        <v>25381</v>
      </c>
      <c r="D1032" s="261">
        <f t="shared" si="1819"/>
        <v>629</v>
      </c>
      <c r="E1032" s="135">
        <v>0</v>
      </c>
      <c r="F1032" s="135">
        <v>24752</v>
      </c>
      <c r="G1032" s="135">
        <v>0</v>
      </c>
      <c r="H1032" s="123"/>
      <c r="I1032" s="135">
        <v>0</v>
      </c>
      <c r="J1032" s="123"/>
      <c r="K1032" s="41">
        <v>0</v>
      </c>
      <c r="L1032" s="134">
        <v>791</v>
      </c>
      <c r="M1032" s="219">
        <v>108</v>
      </c>
      <c r="N1032" s="123"/>
      <c r="O1032" s="123"/>
      <c r="P1032" s="135">
        <v>22</v>
      </c>
      <c r="Q1032" s="135">
        <v>7</v>
      </c>
      <c r="R1032" s="123"/>
      <c r="S1032" s="123"/>
      <c r="T1032" s="135">
        <v>949</v>
      </c>
      <c r="U1032" s="135">
        <v>114</v>
      </c>
      <c r="V1032" s="123"/>
      <c r="W1032" s="41">
        <v>15229</v>
      </c>
      <c r="X1032" s="136">
        <v>1036</v>
      </c>
      <c r="Y1032" s="4">
        <f t="shared" si="1835"/>
        <v>844</v>
      </c>
      <c r="Z1032" s="74">
        <f t="shared" si="1820"/>
        <v>44856</v>
      </c>
      <c r="AA1032" s="210">
        <f t="shared" si="1821"/>
        <v>7844160</v>
      </c>
      <c r="AB1032" s="210">
        <f t="shared" si="1822"/>
        <v>104078</v>
      </c>
      <c r="AC1032" s="211">
        <f t="shared" si="1823"/>
        <v>22586</v>
      </c>
      <c r="AD1032" s="170">
        <f t="shared" si="1824"/>
        <v>926</v>
      </c>
      <c r="AE1032" s="222">
        <f t="shared" si="1825"/>
        <v>427333</v>
      </c>
      <c r="AF1032" s="143">
        <v>428538</v>
      </c>
      <c r="AG1032" s="171">
        <f t="shared" si="1826"/>
        <v>226</v>
      </c>
      <c r="AH1032" s="143">
        <v>89549</v>
      </c>
      <c r="AI1032" s="171">
        <f t="shared" si="1827"/>
        <v>7</v>
      </c>
      <c r="AJ1032" s="172">
        <v>10322</v>
      </c>
      <c r="AK1032" s="173">
        <f t="shared" si="1828"/>
        <v>0</v>
      </c>
      <c r="AL1032" s="143">
        <v>793</v>
      </c>
      <c r="AM1032" s="173">
        <f t="shared" si="1829"/>
        <v>0</v>
      </c>
      <c r="AN1032" s="143">
        <v>787</v>
      </c>
      <c r="AO1032" s="171">
        <f t="shared" si="1830"/>
        <v>0</v>
      </c>
      <c r="AP1032" s="174">
        <v>6</v>
      </c>
      <c r="AQ1032" s="173">
        <f t="shared" si="1831"/>
        <v>35624</v>
      </c>
      <c r="AR1032" s="143">
        <v>7414829</v>
      </c>
      <c r="AS1032" s="171">
        <f t="shared" si="1832"/>
        <v>0</v>
      </c>
      <c r="AT1032" s="143">
        <v>13742</v>
      </c>
      <c r="AU1032" s="171">
        <f t="shared" si="1833"/>
        <v>52</v>
      </c>
      <c r="AV1032" s="175">
        <v>12258</v>
      </c>
      <c r="AW1032" s="217">
        <f t="shared" si="1836"/>
        <v>871</v>
      </c>
      <c r="AX1032" s="216">
        <f t="shared" si="1774"/>
        <v>44856</v>
      </c>
      <c r="AY1032" s="5">
        <v>7</v>
      </c>
      <c r="AZ1032" s="217">
        <f t="shared" si="1775"/>
        <v>2913</v>
      </c>
      <c r="BA1032" s="217">
        <f t="shared" si="1837"/>
        <v>464</v>
      </c>
      <c r="BB1032" s="119">
        <v>0</v>
      </c>
      <c r="BC1032" s="26">
        <f t="shared" si="1776"/>
        <v>1672</v>
      </c>
      <c r="BD1032" s="217">
        <f t="shared" si="1838"/>
        <v>499</v>
      </c>
      <c r="BE1032" s="209">
        <f t="shared" si="1777"/>
        <v>44856</v>
      </c>
      <c r="BF1032" s="120">
        <f t="shared" si="1778"/>
        <v>52</v>
      </c>
      <c r="BG1032" s="120">
        <f t="shared" si="1779"/>
        <v>25381</v>
      </c>
      <c r="BH1032" s="209">
        <f t="shared" si="1780"/>
        <v>44856</v>
      </c>
      <c r="BI1032" s="120">
        <f t="shared" si="1781"/>
        <v>25381</v>
      </c>
      <c r="BJ1032" s="1">
        <f t="shared" si="1782"/>
        <v>44856</v>
      </c>
      <c r="BK1032">
        <f t="shared" si="1783"/>
        <v>683</v>
      </c>
      <c r="BL1032">
        <f t="shared" si="1784"/>
        <v>108</v>
      </c>
      <c r="BM1032">
        <f t="shared" si="1785"/>
        <v>791</v>
      </c>
      <c r="BN1032" s="1">
        <f t="shared" si="1786"/>
        <v>44856</v>
      </c>
      <c r="BO1032">
        <f t="shared" si="1787"/>
        <v>208748</v>
      </c>
      <c r="BP1032">
        <f t="shared" si="1788"/>
        <v>12100</v>
      </c>
      <c r="BQ1032" s="167">
        <f t="shared" si="1789"/>
        <v>44856</v>
      </c>
      <c r="BR1032">
        <f t="shared" si="1790"/>
        <v>428538</v>
      </c>
      <c r="BS1032">
        <f t="shared" si="1791"/>
        <v>89549</v>
      </c>
      <c r="BT1032">
        <f t="shared" si="1792"/>
        <v>10322</v>
      </c>
      <c r="BU1032">
        <v>15</v>
      </c>
      <c r="BV1032">
        <f t="shared" si="1793"/>
        <v>926</v>
      </c>
      <c r="BW1032">
        <f t="shared" si="1834"/>
        <v>111326</v>
      </c>
      <c r="BX1032" s="167">
        <f t="shared" si="1794"/>
        <v>44856</v>
      </c>
      <c r="BY1032">
        <f t="shared" si="1795"/>
        <v>793</v>
      </c>
      <c r="BZ1032">
        <f t="shared" si="1796"/>
        <v>787</v>
      </c>
      <c r="CA1032">
        <f t="shared" si="1797"/>
        <v>6</v>
      </c>
      <c r="CB1032" s="167">
        <f t="shared" si="1798"/>
        <v>44856</v>
      </c>
      <c r="CC1032">
        <f t="shared" si="1799"/>
        <v>7414829</v>
      </c>
      <c r="CD1032">
        <f t="shared" si="1800"/>
        <v>13742</v>
      </c>
      <c r="CE1032">
        <f t="shared" si="1801"/>
        <v>12258</v>
      </c>
      <c r="CF1032" s="167">
        <f t="shared" si="1802"/>
        <v>44856</v>
      </c>
      <c r="CG1032">
        <f t="shared" si="1803"/>
        <v>35624</v>
      </c>
      <c r="CH1032">
        <f t="shared" si="1804"/>
        <v>52</v>
      </c>
      <c r="CI1032" s="167">
        <f t="shared" si="1805"/>
        <v>44856</v>
      </c>
      <c r="CJ1032">
        <f t="shared" si="1806"/>
        <v>926</v>
      </c>
      <c r="CK1032">
        <f t="shared" si="1807"/>
        <v>226</v>
      </c>
      <c r="CL1032" s="167">
        <f t="shared" si="1808"/>
        <v>44856</v>
      </c>
      <c r="CM1032">
        <f t="shared" si="1809"/>
        <v>7</v>
      </c>
      <c r="CN1032" s="1">
        <f t="shared" si="1810"/>
        <v>44856</v>
      </c>
      <c r="CO1032" s="253">
        <f t="shared" si="1811"/>
        <v>926</v>
      </c>
      <c r="CP1032" s="1">
        <f t="shared" si="1812"/>
        <v>44856</v>
      </c>
      <c r="CQ1032" s="254">
        <f t="shared" si="1813"/>
        <v>7</v>
      </c>
      <c r="CR1032" s="167">
        <f t="shared" si="1814"/>
        <v>44856</v>
      </c>
      <c r="CS1032">
        <f t="shared" si="1815"/>
        <v>35624</v>
      </c>
      <c r="CT1032">
        <f t="shared" si="1816"/>
        <v>52</v>
      </c>
      <c r="CU1032">
        <f t="shared" si="1817"/>
        <v>0</v>
      </c>
    </row>
    <row r="1033" spans="1:99" ht="18" customHeight="1" x14ac:dyDescent="0.55000000000000004">
      <c r="A1033" s="167">
        <v>44857</v>
      </c>
      <c r="B1033" s="219">
        <v>48</v>
      </c>
      <c r="C1033" s="142">
        <f t="shared" si="1818"/>
        <v>25429</v>
      </c>
      <c r="D1033" s="261">
        <f t="shared" si="1819"/>
        <v>605</v>
      </c>
      <c r="E1033" s="135">
        <v>0</v>
      </c>
      <c r="F1033" s="135">
        <v>24824</v>
      </c>
      <c r="G1033" s="135">
        <v>0</v>
      </c>
      <c r="H1033" s="123"/>
      <c r="I1033" s="135">
        <v>0</v>
      </c>
      <c r="J1033" s="123"/>
      <c r="K1033" s="41">
        <v>0</v>
      </c>
      <c r="L1033" s="134">
        <v>855</v>
      </c>
      <c r="M1033" s="219">
        <v>104</v>
      </c>
      <c r="N1033" s="123"/>
      <c r="O1033" s="123"/>
      <c r="P1033" s="135">
        <v>12</v>
      </c>
      <c r="Q1033" s="135">
        <v>7</v>
      </c>
      <c r="R1033" s="123"/>
      <c r="S1033" s="123"/>
      <c r="T1033" s="135">
        <v>935</v>
      </c>
      <c r="U1033" s="135">
        <v>90</v>
      </c>
      <c r="V1033" s="123"/>
      <c r="W1033" s="41">
        <v>15137</v>
      </c>
      <c r="X1033" s="136">
        <v>1043</v>
      </c>
      <c r="Y1033" s="4">
        <f t="shared" si="1835"/>
        <v>845</v>
      </c>
      <c r="Z1033" s="74">
        <f t="shared" si="1820"/>
        <v>44857</v>
      </c>
      <c r="AA1033" s="210">
        <f t="shared" si="1821"/>
        <v>7880203</v>
      </c>
      <c r="AB1033" s="210">
        <f t="shared" si="1822"/>
        <v>104295</v>
      </c>
      <c r="AC1033" s="211">
        <f t="shared" si="1823"/>
        <v>22655</v>
      </c>
      <c r="AD1033" s="170">
        <f t="shared" si="1824"/>
        <v>714</v>
      </c>
      <c r="AE1033" s="222">
        <f t="shared" si="1825"/>
        <v>428047</v>
      </c>
      <c r="AF1033" s="143">
        <v>429252</v>
      </c>
      <c r="AG1033" s="171">
        <f t="shared" si="1826"/>
        <v>217</v>
      </c>
      <c r="AH1033" s="143">
        <v>89766</v>
      </c>
      <c r="AI1033" s="171">
        <f t="shared" si="1827"/>
        <v>4</v>
      </c>
      <c r="AJ1033" s="172">
        <v>10326</v>
      </c>
      <c r="AK1033" s="173">
        <f t="shared" si="1828"/>
        <v>0</v>
      </c>
      <c r="AL1033" s="143">
        <v>793</v>
      </c>
      <c r="AM1033" s="173">
        <f t="shared" si="1829"/>
        <v>0</v>
      </c>
      <c r="AN1033" s="143">
        <v>787</v>
      </c>
      <c r="AO1033" s="171">
        <f t="shared" si="1830"/>
        <v>0</v>
      </c>
      <c r="AP1033" s="174">
        <v>6</v>
      </c>
      <c r="AQ1033" s="173">
        <f t="shared" si="1831"/>
        <v>35329</v>
      </c>
      <c r="AR1033" s="143">
        <v>7450158</v>
      </c>
      <c r="AS1033" s="171">
        <f t="shared" si="1832"/>
        <v>0</v>
      </c>
      <c r="AT1033" s="143">
        <v>13742</v>
      </c>
      <c r="AU1033" s="171">
        <f t="shared" si="1833"/>
        <v>65</v>
      </c>
      <c r="AV1033" s="175">
        <v>12323</v>
      </c>
      <c r="AW1033" s="217">
        <f t="shared" si="1836"/>
        <v>872</v>
      </c>
      <c r="AX1033" s="216">
        <f t="shared" si="1774"/>
        <v>44857</v>
      </c>
      <c r="AY1033" s="5">
        <v>8</v>
      </c>
      <c r="AZ1033" s="217">
        <f t="shared" si="1775"/>
        <v>2921</v>
      </c>
      <c r="BA1033" s="217">
        <f t="shared" si="1837"/>
        <v>465</v>
      </c>
      <c r="BB1033" s="119">
        <v>0</v>
      </c>
      <c r="BC1033" s="26">
        <f t="shared" si="1776"/>
        <v>1672</v>
      </c>
      <c r="BD1033" s="217">
        <f t="shared" si="1838"/>
        <v>500</v>
      </c>
      <c r="BE1033" s="209">
        <f t="shared" si="1777"/>
        <v>44857</v>
      </c>
      <c r="BF1033" s="120">
        <f t="shared" si="1778"/>
        <v>48</v>
      </c>
      <c r="BG1033" s="120">
        <f t="shared" si="1779"/>
        <v>25429</v>
      </c>
      <c r="BH1033" s="209">
        <f t="shared" si="1780"/>
        <v>44857</v>
      </c>
      <c r="BI1033" s="120">
        <f t="shared" si="1781"/>
        <v>25429</v>
      </c>
      <c r="BJ1033" s="1">
        <f t="shared" si="1782"/>
        <v>44857</v>
      </c>
      <c r="BK1033">
        <f t="shared" si="1783"/>
        <v>751</v>
      </c>
      <c r="BL1033">
        <f t="shared" si="1784"/>
        <v>104</v>
      </c>
      <c r="BM1033">
        <f t="shared" si="1785"/>
        <v>855</v>
      </c>
      <c r="BN1033" s="1">
        <f t="shared" si="1786"/>
        <v>44857</v>
      </c>
      <c r="BO1033">
        <f t="shared" si="1787"/>
        <v>211845</v>
      </c>
      <c r="BP1033">
        <f t="shared" si="1788"/>
        <v>12182</v>
      </c>
      <c r="BQ1033" s="167">
        <f t="shared" si="1789"/>
        <v>44857</v>
      </c>
      <c r="BR1033">
        <f t="shared" si="1790"/>
        <v>429252</v>
      </c>
      <c r="BS1033">
        <f t="shared" si="1791"/>
        <v>89766</v>
      </c>
      <c r="BT1033">
        <f t="shared" si="1792"/>
        <v>10326</v>
      </c>
      <c r="BU1033">
        <v>15</v>
      </c>
      <c r="BV1033">
        <f t="shared" si="1793"/>
        <v>714</v>
      </c>
      <c r="BW1033">
        <f t="shared" si="1834"/>
        <v>99736</v>
      </c>
      <c r="BX1033" s="167">
        <f t="shared" si="1794"/>
        <v>44857</v>
      </c>
      <c r="BY1033">
        <f t="shared" si="1795"/>
        <v>793</v>
      </c>
      <c r="BZ1033">
        <f t="shared" si="1796"/>
        <v>787</v>
      </c>
      <c r="CA1033">
        <f t="shared" si="1797"/>
        <v>6</v>
      </c>
      <c r="CB1033" s="167">
        <f t="shared" si="1798"/>
        <v>44857</v>
      </c>
      <c r="CC1033">
        <f t="shared" si="1799"/>
        <v>7450158</v>
      </c>
      <c r="CD1033">
        <f t="shared" si="1800"/>
        <v>13742</v>
      </c>
      <c r="CE1033">
        <f t="shared" si="1801"/>
        <v>12323</v>
      </c>
      <c r="CF1033" s="167">
        <f t="shared" si="1802"/>
        <v>44857</v>
      </c>
      <c r="CG1033">
        <f t="shared" si="1803"/>
        <v>35329</v>
      </c>
      <c r="CH1033">
        <f t="shared" si="1804"/>
        <v>65</v>
      </c>
      <c r="CI1033" s="167">
        <f t="shared" si="1805"/>
        <v>44857</v>
      </c>
      <c r="CJ1033">
        <f t="shared" si="1806"/>
        <v>714</v>
      </c>
      <c r="CK1033">
        <f t="shared" si="1807"/>
        <v>217</v>
      </c>
      <c r="CL1033" s="167">
        <f t="shared" si="1808"/>
        <v>44857</v>
      </c>
      <c r="CM1033">
        <f t="shared" si="1809"/>
        <v>4</v>
      </c>
      <c r="CN1033" s="1">
        <f t="shared" si="1810"/>
        <v>44857</v>
      </c>
      <c r="CO1033" s="253">
        <f t="shared" si="1811"/>
        <v>714</v>
      </c>
      <c r="CP1033" s="1">
        <f t="shared" si="1812"/>
        <v>44857</v>
      </c>
      <c r="CQ1033" s="254">
        <f t="shared" si="1813"/>
        <v>4</v>
      </c>
      <c r="CR1033" s="167">
        <f t="shared" si="1814"/>
        <v>44857</v>
      </c>
      <c r="CS1033">
        <f t="shared" si="1815"/>
        <v>35329</v>
      </c>
      <c r="CT1033">
        <f t="shared" si="1816"/>
        <v>65</v>
      </c>
      <c r="CU1033">
        <f t="shared" si="1817"/>
        <v>0</v>
      </c>
    </row>
    <row r="1034" spans="1:99" ht="18" customHeight="1" x14ac:dyDescent="0.55000000000000004">
      <c r="A1034" s="167">
        <v>44858</v>
      </c>
      <c r="B1034" s="219">
        <v>41</v>
      </c>
      <c r="C1034" s="142">
        <f t="shared" si="1818"/>
        <v>25470</v>
      </c>
      <c r="D1034" s="261">
        <f t="shared" si="1819"/>
        <v>592</v>
      </c>
      <c r="E1034" s="135">
        <v>0</v>
      </c>
      <c r="F1034" s="135">
        <v>24878</v>
      </c>
      <c r="G1034" s="135">
        <v>0</v>
      </c>
      <c r="H1034" s="123"/>
      <c r="I1034" s="135">
        <v>0</v>
      </c>
      <c r="J1034" s="123"/>
      <c r="K1034" s="41">
        <v>0</v>
      </c>
      <c r="L1034" s="134">
        <v>1021</v>
      </c>
      <c r="M1034" s="219">
        <v>146</v>
      </c>
      <c r="N1034" s="123"/>
      <c r="O1034" s="123"/>
      <c r="P1034" s="135">
        <v>19</v>
      </c>
      <c r="Q1034" s="135">
        <v>7</v>
      </c>
      <c r="R1034" s="123"/>
      <c r="S1034" s="123"/>
      <c r="T1034" s="135">
        <v>1043</v>
      </c>
      <c r="U1034" s="135">
        <v>112</v>
      </c>
      <c r="V1034" s="123"/>
      <c r="W1034" s="41">
        <v>15096</v>
      </c>
      <c r="X1034" s="136">
        <v>1070</v>
      </c>
      <c r="Y1034" s="4">
        <f t="shared" si="1835"/>
        <v>846</v>
      </c>
      <c r="Z1034" s="74">
        <f t="shared" si="1820"/>
        <v>44858</v>
      </c>
      <c r="AA1034" s="210">
        <f t="shared" si="1821"/>
        <v>7907214</v>
      </c>
      <c r="AB1034" s="210">
        <f t="shared" si="1822"/>
        <v>104443</v>
      </c>
      <c r="AC1034" s="211">
        <f t="shared" si="1823"/>
        <v>22724</v>
      </c>
      <c r="AD1034" s="170">
        <f t="shared" si="1824"/>
        <v>691</v>
      </c>
      <c r="AE1034" s="222">
        <f t="shared" si="1825"/>
        <v>428738</v>
      </c>
      <c r="AF1034" s="143">
        <v>429943</v>
      </c>
      <c r="AG1034" s="171">
        <f t="shared" si="1826"/>
        <v>148</v>
      </c>
      <c r="AH1034" s="143">
        <v>89914</v>
      </c>
      <c r="AI1034" s="171">
        <f t="shared" si="1827"/>
        <v>7</v>
      </c>
      <c r="AJ1034" s="172">
        <v>10333</v>
      </c>
      <c r="AK1034" s="173">
        <f t="shared" si="1828"/>
        <v>0</v>
      </c>
      <c r="AL1034" s="143">
        <v>793</v>
      </c>
      <c r="AM1034" s="173">
        <f t="shared" si="1829"/>
        <v>0</v>
      </c>
      <c r="AN1034" s="143">
        <v>787</v>
      </c>
      <c r="AO1034" s="171">
        <f t="shared" si="1830"/>
        <v>0</v>
      </c>
      <c r="AP1034" s="174">
        <v>6</v>
      </c>
      <c r="AQ1034" s="173">
        <f t="shared" si="1831"/>
        <v>26320</v>
      </c>
      <c r="AR1034" s="143">
        <v>7476478</v>
      </c>
      <c r="AS1034" s="171">
        <f t="shared" si="1832"/>
        <v>0</v>
      </c>
      <c r="AT1034" s="143">
        <v>13742</v>
      </c>
      <c r="AU1034" s="171">
        <f t="shared" si="1833"/>
        <v>62</v>
      </c>
      <c r="AV1034" s="175">
        <v>12385</v>
      </c>
      <c r="AW1034" s="217">
        <f t="shared" si="1836"/>
        <v>873</v>
      </c>
      <c r="AX1034" s="216">
        <f t="shared" si="1774"/>
        <v>44858</v>
      </c>
      <c r="AY1034" s="5">
        <v>18</v>
      </c>
      <c r="AZ1034" s="217">
        <f t="shared" si="1775"/>
        <v>2939</v>
      </c>
      <c r="BA1034" s="217">
        <f t="shared" si="1837"/>
        <v>466</v>
      </c>
      <c r="BB1034" s="119">
        <v>0</v>
      </c>
      <c r="BC1034" s="26">
        <f t="shared" si="1776"/>
        <v>1672</v>
      </c>
      <c r="BD1034" s="217">
        <f t="shared" si="1838"/>
        <v>501</v>
      </c>
      <c r="BE1034" s="209">
        <f t="shared" si="1777"/>
        <v>44858</v>
      </c>
      <c r="BF1034" s="120">
        <f t="shared" si="1778"/>
        <v>41</v>
      </c>
      <c r="BG1034" s="120">
        <f t="shared" si="1779"/>
        <v>25470</v>
      </c>
      <c r="BH1034" s="209">
        <f t="shared" si="1780"/>
        <v>44858</v>
      </c>
      <c r="BI1034" s="120">
        <f t="shared" si="1781"/>
        <v>25470</v>
      </c>
      <c r="BJ1034" s="1">
        <f t="shared" si="1782"/>
        <v>44858</v>
      </c>
      <c r="BK1034">
        <f t="shared" si="1783"/>
        <v>875</v>
      </c>
      <c r="BL1034">
        <f t="shared" si="1784"/>
        <v>146</v>
      </c>
      <c r="BM1034">
        <f t="shared" si="1785"/>
        <v>1021</v>
      </c>
      <c r="BN1034" s="1">
        <f t="shared" si="1786"/>
        <v>44858</v>
      </c>
      <c r="BO1034">
        <f t="shared" si="1787"/>
        <v>204203</v>
      </c>
      <c r="BP1034">
        <f t="shared" si="1788"/>
        <v>12457</v>
      </c>
      <c r="BQ1034" s="167">
        <f t="shared" si="1789"/>
        <v>44858</v>
      </c>
      <c r="BR1034">
        <f t="shared" si="1790"/>
        <v>429943</v>
      </c>
      <c r="BS1034">
        <f t="shared" si="1791"/>
        <v>89914</v>
      </c>
      <c r="BT1034">
        <f t="shared" si="1792"/>
        <v>10333</v>
      </c>
      <c r="BU1034">
        <v>15</v>
      </c>
      <c r="BV1034">
        <f t="shared" si="1793"/>
        <v>691</v>
      </c>
      <c r="BW1034">
        <f t="shared" si="1834"/>
        <v>112204</v>
      </c>
      <c r="BX1034" s="167">
        <f t="shared" si="1794"/>
        <v>44858</v>
      </c>
      <c r="BY1034">
        <f t="shared" si="1795"/>
        <v>793</v>
      </c>
      <c r="BZ1034">
        <f t="shared" si="1796"/>
        <v>787</v>
      </c>
      <c r="CA1034">
        <f t="shared" si="1797"/>
        <v>6</v>
      </c>
      <c r="CB1034" s="167">
        <f t="shared" si="1798"/>
        <v>44858</v>
      </c>
      <c r="CC1034">
        <f t="shared" si="1799"/>
        <v>7476478</v>
      </c>
      <c r="CD1034">
        <f t="shared" si="1800"/>
        <v>13742</v>
      </c>
      <c r="CE1034">
        <f t="shared" si="1801"/>
        <v>12385</v>
      </c>
      <c r="CF1034" s="167">
        <f t="shared" si="1802"/>
        <v>44858</v>
      </c>
      <c r="CG1034">
        <f t="shared" si="1803"/>
        <v>26320</v>
      </c>
      <c r="CH1034">
        <f t="shared" si="1804"/>
        <v>62</v>
      </c>
      <c r="CI1034" s="167">
        <f t="shared" si="1805"/>
        <v>44858</v>
      </c>
      <c r="CJ1034">
        <f t="shared" si="1806"/>
        <v>691</v>
      </c>
      <c r="CK1034">
        <f t="shared" si="1807"/>
        <v>148</v>
      </c>
      <c r="CL1034" s="167">
        <f t="shared" si="1808"/>
        <v>44858</v>
      </c>
      <c r="CM1034">
        <f t="shared" si="1809"/>
        <v>7</v>
      </c>
      <c r="CN1034" s="1">
        <f t="shared" si="1810"/>
        <v>44858</v>
      </c>
      <c r="CO1034" s="253">
        <f t="shared" si="1811"/>
        <v>691</v>
      </c>
      <c r="CP1034" s="1">
        <f t="shared" si="1812"/>
        <v>44858</v>
      </c>
      <c r="CQ1034" s="254">
        <f t="shared" si="1813"/>
        <v>7</v>
      </c>
      <c r="CR1034" s="167">
        <f t="shared" si="1814"/>
        <v>44858</v>
      </c>
      <c r="CS1034">
        <f t="shared" si="1815"/>
        <v>26320</v>
      </c>
      <c r="CT1034">
        <f t="shared" si="1816"/>
        <v>62</v>
      </c>
      <c r="CU1034">
        <f t="shared" si="1817"/>
        <v>0</v>
      </c>
    </row>
    <row r="1035" spans="1:99" ht="18" customHeight="1" x14ac:dyDescent="0.55000000000000004">
      <c r="A1035" s="167">
        <v>44859</v>
      </c>
      <c r="B1035" s="219">
        <v>41</v>
      </c>
      <c r="C1035" s="142">
        <f t="shared" si="1818"/>
        <v>25511</v>
      </c>
      <c r="D1035" s="261">
        <f t="shared" si="1819"/>
        <v>578</v>
      </c>
      <c r="E1035" s="135">
        <v>0</v>
      </c>
      <c r="F1035" s="135">
        <v>24933</v>
      </c>
      <c r="G1035" s="135">
        <v>0</v>
      </c>
      <c r="H1035" s="123"/>
      <c r="I1035" s="135">
        <v>0</v>
      </c>
      <c r="J1035" s="123"/>
      <c r="K1035" s="41">
        <v>0</v>
      </c>
      <c r="L1035" s="134">
        <v>1069</v>
      </c>
      <c r="M1035" s="219">
        <v>125</v>
      </c>
      <c r="N1035" s="123"/>
      <c r="O1035" s="123"/>
      <c r="P1035" s="135">
        <v>14</v>
      </c>
      <c r="Q1035" s="135">
        <v>3</v>
      </c>
      <c r="R1035" s="123"/>
      <c r="S1035" s="123"/>
      <c r="T1035" s="135">
        <v>1069</v>
      </c>
      <c r="U1035" s="135">
        <v>125</v>
      </c>
      <c r="V1035" s="123"/>
      <c r="W1035" s="41">
        <v>15493</v>
      </c>
      <c r="X1035" s="136">
        <v>1094</v>
      </c>
      <c r="Y1035" s="4">
        <f t="shared" si="1835"/>
        <v>847</v>
      </c>
      <c r="Z1035" s="74">
        <f t="shared" si="1820"/>
        <v>44859</v>
      </c>
      <c r="AA1035" s="210">
        <f t="shared" si="1821"/>
        <v>7947004</v>
      </c>
      <c r="AB1035" s="210">
        <f t="shared" si="1822"/>
        <v>104674</v>
      </c>
      <c r="AC1035" s="211">
        <f t="shared" si="1823"/>
        <v>22776</v>
      </c>
      <c r="AD1035" s="170">
        <f t="shared" si="1824"/>
        <v>638</v>
      </c>
      <c r="AE1035" s="222">
        <f t="shared" si="1825"/>
        <v>429376</v>
      </c>
      <c r="AF1035" s="143">
        <v>430581</v>
      </c>
      <c r="AG1035" s="171">
        <f t="shared" si="1826"/>
        <v>231</v>
      </c>
      <c r="AH1035" s="143">
        <v>90145</v>
      </c>
      <c r="AI1035" s="171">
        <f t="shared" si="1827"/>
        <v>10</v>
      </c>
      <c r="AJ1035" s="172">
        <v>10343</v>
      </c>
      <c r="AK1035" s="173">
        <f t="shared" si="1828"/>
        <v>0</v>
      </c>
      <c r="AL1035" s="143">
        <v>793</v>
      </c>
      <c r="AM1035" s="173">
        <f t="shared" si="1829"/>
        <v>0</v>
      </c>
      <c r="AN1035" s="143">
        <v>787</v>
      </c>
      <c r="AO1035" s="171">
        <f t="shared" si="1830"/>
        <v>0</v>
      </c>
      <c r="AP1035" s="174">
        <v>6</v>
      </c>
      <c r="AQ1035" s="173">
        <f t="shared" si="1831"/>
        <v>39152</v>
      </c>
      <c r="AR1035" s="143">
        <v>7515630</v>
      </c>
      <c r="AS1035" s="171">
        <f t="shared" si="1832"/>
        <v>0</v>
      </c>
      <c r="AT1035" s="143">
        <v>13742</v>
      </c>
      <c r="AU1035" s="171">
        <f t="shared" si="1833"/>
        <v>42</v>
      </c>
      <c r="AV1035" s="175">
        <v>12427</v>
      </c>
      <c r="AW1035" s="217">
        <f t="shared" si="1836"/>
        <v>874</v>
      </c>
      <c r="AX1035" s="216">
        <f t="shared" si="1774"/>
        <v>44859</v>
      </c>
      <c r="AY1035" s="5">
        <v>19</v>
      </c>
      <c r="AZ1035" s="217">
        <f t="shared" si="1775"/>
        <v>2958</v>
      </c>
      <c r="BA1035" s="217">
        <f t="shared" si="1837"/>
        <v>464</v>
      </c>
      <c r="BB1035" s="119">
        <v>0</v>
      </c>
      <c r="BC1035" s="26">
        <f t="shared" si="1776"/>
        <v>1672</v>
      </c>
      <c r="BD1035" s="217">
        <f t="shared" si="1838"/>
        <v>499</v>
      </c>
      <c r="BE1035" s="209">
        <f t="shared" si="1777"/>
        <v>44859</v>
      </c>
      <c r="BF1035" s="120">
        <f t="shared" si="1778"/>
        <v>41</v>
      </c>
      <c r="BG1035" s="120">
        <f t="shared" si="1779"/>
        <v>25511</v>
      </c>
      <c r="BH1035" s="209">
        <f t="shared" si="1780"/>
        <v>44859</v>
      </c>
      <c r="BI1035" s="120">
        <f t="shared" si="1781"/>
        <v>25511</v>
      </c>
      <c r="BJ1035" s="1">
        <f t="shared" si="1782"/>
        <v>44859</v>
      </c>
      <c r="BK1035">
        <f t="shared" si="1783"/>
        <v>944</v>
      </c>
      <c r="BL1035">
        <f t="shared" si="1784"/>
        <v>125</v>
      </c>
      <c r="BM1035">
        <f t="shared" si="1785"/>
        <v>1069</v>
      </c>
      <c r="BN1035" s="1">
        <f t="shared" si="1786"/>
        <v>44859</v>
      </c>
      <c r="BO1035">
        <f t="shared" si="1787"/>
        <v>206910</v>
      </c>
      <c r="BP1035">
        <f t="shared" si="1788"/>
        <v>12369</v>
      </c>
      <c r="BQ1035" s="167">
        <f t="shared" si="1789"/>
        <v>44859</v>
      </c>
      <c r="BR1035">
        <f t="shared" si="1790"/>
        <v>430581</v>
      </c>
      <c r="BS1035">
        <f t="shared" si="1791"/>
        <v>90145</v>
      </c>
      <c r="BT1035">
        <f t="shared" si="1792"/>
        <v>10343</v>
      </c>
      <c r="BU1035">
        <v>15</v>
      </c>
      <c r="BV1035">
        <f t="shared" si="1793"/>
        <v>638</v>
      </c>
      <c r="BW1035">
        <f t="shared" si="1834"/>
        <v>98567</v>
      </c>
      <c r="BX1035" s="167">
        <f t="shared" si="1794"/>
        <v>44859</v>
      </c>
      <c r="BY1035">
        <f t="shared" si="1795"/>
        <v>793</v>
      </c>
      <c r="BZ1035">
        <f t="shared" si="1796"/>
        <v>787</v>
      </c>
      <c r="CA1035">
        <f t="shared" si="1797"/>
        <v>6</v>
      </c>
      <c r="CB1035" s="167">
        <f t="shared" si="1798"/>
        <v>44859</v>
      </c>
      <c r="CC1035">
        <f t="shared" si="1799"/>
        <v>7515630</v>
      </c>
      <c r="CD1035">
        <f t="shared" si="1800"/>
        <v>13742</v>
      </c>
      <c r="CE1035">
        <f t="shared" si="1801"/>
        <v>12427</v>
      </c>
      <c r="CF1035" s="167">
        <f t="shared" si="1802"/>
        <v>44859</v>
      </c>
      <c r="CG1035">
        <f t="shared" si="1803"/>
        <v>39152</v>
      </c>
      <c r="CH1035">
        <f t="shared" si="1804"/>
        <v>42</v>
      </c>
      <c r="CI1035" s="167">
        <f t="shared" si="1805"/>
        <v>44859</v>
      </c>
      <c r="CJ1035">
        <f t="shared" si="1806"/>
        <v>638</v>
      </c>
      <c r="CK1035">
        <f t="shared" si="1807"/>
        <v>231</v>
      </c>
      <c r="CL1035" s="167">
        <f t="shared" si="1808"/>
        <v>44859</v>
      </c>
      <c r="CM1035">
        <f t="shared" si="1809"/>
        <v>10</v>
      </c>
      <c r="CN1035" s="1">
        <f t="shared" si="1810"/>
        <v>44859</v>
      </c>
      <c r="CO1035" s="253">
        <f t="shared" si="1811"/>
        <v>638</v>
      </c>
      <c r="CP1035" s="1">
        <f t="shared" si="1812"/>
        <v>44859</v>
      </c>
      <c r="CQ1035" s="254">
        <f t="shared" si="1813"/>
        <v>10</v>
      </c>
      <c r="CR1035" s="167">
        <f t="shared" si="1814"/>
        <v>44859</v>
      </c>
      <c r="CS1035">
        <f t="shared" si="1815"/>
        <v>39152</v>
      </c>
      <c r="CT1035">
        <f t="shared" si="1816"/>
        <v>42</v>
      </c>
      <c r="CU1035">
        <f t="shared" si="1817"/>
        <v>0</v>
      </c>
    </row>
    <row r="1036" spans="1:99" ht="18" customHeight="1" x14ac:dyDescent="0.55000000000000004">
      <c r="A1036" s="167">
        <v>44860</v>
      </c>
      <c r="B1036" s="219">
        <v>38</v>
      </c>
      <c r="C1036" s="142">
        <f t="shared" si="1818"/>
        <v>25549</v>
      </c>
      <c r="D1036" s="261">
        <f t="shared" si="1819"/>
        <v>562</v>
      </c>
      <c r="E1036" s="135">
        <v>0</v>
      </c>
      <c r="F1036" s="135">
        <v>24987</v>
      </c>
      <c r="G1036" s="135">
        <v>0</v>
      </c>
      <c r="H1036" s="123"/>
      <c r="I1036" s="135">
        <v>0</v>
      </c>
      <c r="J1036" s="123"/>
      <c r="K1036" s="41">
        <v>0</v>
      </c>
      <c r="L1036" s="134">
        <v>1033</v>
      </c>
      <c r="M1036" s="219">
        <v>109</v>
      </c>
      <c r="N1036" s="123"/>
      <c r="O1036" s="123"/>
      <c r="P1036" s="135">
        <v>26</v>
      </c>
      <c r="Q1036" s="135">
        <v>4</v>
      </c>
      <c r="R1036" s="123"/>
      <c r="S1036" s="123"/>
      <c r="T1036" s="135">
        <v>943</v>
      </c>
      <c r="U1036" s="135">
        <v>117</v>
      </c>
      <c r="V1036" s="123"/>
      <c r="W1036" s="41">
        <v>15557</v>
      </c>
      <c r="X1036" s="136">
        <v>1082</v>
      </c>
      <c r="Y1036" s="4">
        <f t="shared" si="1835"/>
        <v>848</v>
      </c>
      <c r="Z1036" s="74">
        <f t="shared" si="1820"/>
        <v>44860</v>
      </c>
      <c r="AA1036" s="210">
        <f t="shared" si="1821"/>
        <v>7988098</v>
      </c>
      <c r="AB1036" s="210">
        <f t="shared" si="1822"/>
        <v>104949</v>
      </c>
      <c r="AC1036" s="211">
        <f t="shared" si="1823"/>
        <v>22835</v>
      </c>
      <c r="AD1036" s="170">
        <f t="shared" si="1824"/>
        <v>840</v>
      </c>
      <c r="AE1036" s="222">
        <f t="shared" si="1825"/>
        <v>430216</v>
      </c>
      <c r="AF1036" s="143">
        <v>431421</v>
      </c>
      <c r="AG1036" s="171">
        <f t="shared" si="1826"/>
        <v>275</v>
      </c>
      <c r="AH1036" s="143">
        <v>90420</v>
      </c>
      <c r="AI1036" s="171">
        <f t="shared" si="1827"/>
        <v>7</v>
      </c>
      <c r="AJ1036" s="172">
        <v>10350</v>
      </c>
      <c r="AK1036" s="173">
        <f t="shared" si="1828"/>
        <v>0</v>
      </c>
      <c r="AL1036" s="143">
        <v>793</v>
      </c>
      <c r="AM1036" s="173">
        <f t="shared" si="1829"/>
        <v>0</v>
      </c>
      <c r="AN1036" s="143">
        <v>787</v>
      </c>
      <c r="AO1036" s="171">
        <f t="shared" si="1830"/>
        <v>0</v>
      </c>
      <c r="AP1036" s="174">
        <v>6</v>
      </c>
      <c r="AQ1036" s="173">
        <f t="shared" si="1831"/>
        <v>40254</v>
      </c>
      <c r="AR1036" s="143">
        <v>7555884</v>
      </c>
      <c r="AS1036" s="171">
        <f t="shared" si="1832"/>
        <v>0</v>
      </c>
      <c r="AT1036" s="143">
        <v>13742</v>
      </c>
      <c r="AU1036" s="171">
        <f t="shared" si="1833"/>
        <v>52</v>
      </c>
      <c r="AV1036" s="175">
        <v>12479</v>
      </c>
      <c r="AW1036" s="217">
        <f t="shared" si="1836"/>
        <v>875</v>
      </c>
      <c r="AX1036" s="216">
        <f t="shared" si="1774"/>
        <v>44860</v>
      </c>
      <c r="AY1036" s="5">
        <v>12</v>
      </c>
      <c r="AZ1036" s="217">
        <f t="shared" si="1775"/>
        <v>2970</v>
      </c>
      <c r="BA1036" s="217">
        <f t="shared" si="1837"/>
        <v>465</v>
      </c>
      <c r="BB1036" s="119">
        <v>0</v>
      </c>
      <c r="BC1036" s="26">
        <f t="shared" si="1776"/>
        <v>1672</v>
      </c>
      <c r="BD1036" s="217">
        <f t="shared" si="1838"/>
        <v>500</v>
      </c>
      <c r="BE1036" s="209">
        <f t="shared" si="1777"/>
        <v>44860</v>
      </c>
      <c r="BF1036" s="120">
        <f t="shared" si="1778"/>
        <v>38</v>
      </c>
      <c r="BG1036" s="120">
        <f t="shared" si="1779"/>
        <v>25549</v>
      </c>
      <c r="BH1036" s="209">
        <f t="shared" si="1780"/>
        <v>44860</v>
      </c>
      <c r="BI1036" s="120">
        <f t="shared" si="1781"/>
        <v>25549</v>
      </c>
      <c r="BJ1036" s="1">
        <f t="shared" si="1782"/>
        <v>44860</v>
      </c>
      <c r="BK1036">
        <f t="shared" si="1783"/>
        <v>924</v>
      </c>
      <c r="BL1036">
        <f t="shared" si="1784"/>
        <v>109</v>
      </c>
      <c r="BM1036">
        <f t="shared" si="1785"/>
        <v>1033</v>
      </c>
      <c r="BN1036" s="1">
        <f t="shared" si="1786"/>
        <v>44860</v>
      </c>
      <c r="BO1036">
        <f t="shared" si="1787"/>
        <v>209781</v>
      </c>
      <c r="BP1036">
        <f t="shared" si="1788"/>
        <v>12209</v>
      </c>
      <c r="BQ1036" s="167">
        <f t="shared" si="1789"/>
        <v>44860</v>
      </c>
      <c r="BR1036">
        <f t="shared" si="1790"/>
        <v>431421</v>
      </c>
      <c r="BS1036">
        <f t="shared" si="1791"/>
        <v>90420</v>
      </c>
      <c r="BT1036">
        <f t="shared" si="1792"/>
        <v>10350</v>
      </c>
      <c r="BU1036">
        <v>15</v>
      </c>
      <c r="BV1036">
        <f t="shared" si="1793"/>
        <v>840</v>
      </c>
      <c r="BW1036">
        <f t="shared" si="1834"/>
        <v>112166</v>
      </c>
      <c r="BX1036" s="167">
        <f t="shared" si="1794"/>
        <v>44860</v>
      </c>
      <c r="BY1036">
        <f t="shared" si="1795"/>
        <v>793</v>
      </c>
      <c r="BZ1036">
        <f t="shared" si="1796"/>
        <v>787</v>
      </c>
      <c r="CA1036">
        <f t="shared" si="1797"/>
        <v>6</v>
      </c>
      <c r="CB1036" s="167">
        <f t="shared" si="1798"/>
        <v>44860</v>
      </c>
      <c r="CC1036">
        <f t="shared" si="1799"/>
        <v>7555884</v>
      </c>
      <c r="CD1036">
        <f t="shared" si="1800"/>
        <v>13742</v>
      </c>
      <c r="CE1036">
        <f t="shared" si="1801"/>
        <v>12479</v>
      </c>
      <c r="CF1036" s="167">
        <f t="shared" si="1802"/>
        <v>44860</v>
      </c>
      <c r="CG1036">
        <f t="shared" si="1803"/>
        <v>40254</v>
      </c>
      <c r="CH1036">
        <f t="shared" si="1804"/>
        <v>52</v>
      </c>
      <c r="CI1036" s="167">
        <f t="shared" si="1805"/>
        <v>44860</v>
      </c>
      <c r="CJ1036">
        <f t="shared" si="1806"/>
        <v>840</v>
      </c>
      <c r="CK1036">
        <f t="shared" si="1807"/>
        <v>275</v>
      </c>
      <c r="CL1036" s="167">
        <f t="shared" si="1808"/>
        <v>44860</v>
      </c>
      <c r="CM1036">
        <f t="shared" si="1809"/>
        <v>7</v>
      </c>
      <c r="CN1036" s="1">
        <f t="shared" si="1810"/>
        <v>44860</v>
      </c>
      <c r="CO1036" s="253">
        <f t="shared" si="1811"/>
        <v>840</v>
      </c>
      <c r="CP1036" s="1">
        <f t="shared" si="1812"/>
        <v>44860</v>
      </c>
      <c r="CQ1036" s="254">
        <f t="shared" si="1813"/>
        <v>7</v>
      </c>
      <c r="CR1036" s="167">
        <f t="shared" si="1814"/>
        <v>44860</v>
      </c>
      <c r="CS1036">
        <f t="shared" si="1815"/>
        <v>40254</v>
      </c>
      <c r="CT1036">
        <f t="shared" si="1816"/>
        <v>52</v>
      </c>
      <c r="CU1036">
        <f t="shared" si="1817"/>
        <v>0</v>
      </c>
    </row>
    <row r="1037" spans="1:99" ht="18" customHeight="1" x14ac:dyDescent="0.55000000000000004">
      <c r="A1037" s="167">
        <v>44861</v>
      </c>
      <c r="B1037" s="219">
        <v>48</v>
      </c>
      <c r="C1037" s="142">
        <f t="shared" si="1818"/>
        <v>25597</v>
      </c>
      <c r="D1037" s="261">
        <f t="shared" si="1819"/>
        <v>551</v>
      </c>
      <c r="E1037" s="135">
        <v>0</v>
      </c>
      <c r="F1037" s="135">
        <v>25046</v>
      </c>
      <c r="G1037" s="135">
        <v>0</v>
      </c>
      <c r="H1037" s="123"/>
      <c r="I1037" s="135">
        <v>0</v>
      </c>
      <c r="J1037" s="123"/>
      <c r="K1037" s="41">
        <v>0</v>
      </c>
      <c r="L1037" s="134">
        <v>1244</v>
      </c>
      <c r="M1037" s="219">
        <v>121</v>
      </c>
      <c r="N1037" s="123"/>
      <c r="O1037" s="123"/>
      <c r="P1037" s="135">
        <v>17</v>
      </c>
      <c r="Q1037" s="135">
        <v>1</v>
      </c>
      <c r="R1037" s="123"/>
      <c r="S1037" s="123"/>
      <c r="T1037" s="135">
        <v>882</v>
      </c>
      <c r="U1037" s="135">
        <v>117</v>
      </c>
      <c r="V1037" s="123"/>
      <c r="W1037" s="41">
        <v>15902</v>
      </c>
      <c r="X1037" s="136">
        <v>1085</v>
      </c>
      <c r="Y1037" s="4">
        <f t="shared" si="1835"/>
        <v>849</v>
      </c>
      <c r="Z1037" s="74">
        <f t="shared" si="1820"/>
        <v>44861</v>
      </c>
      <c r="AA1037" s="210">
        <f t="shared" si="1821"/>
        <v>8024521</v>
      </c>
      <c r="AB1037" s="210">
        <f t="shared" si="1822"/>
        <v>105171</v>
      </c>
      <c r="AC1037" s="211">
        <f t="shared" si="1823"/>
        <v>22927</v>
      </c>
      <c r="AD1037" s="170">
        <f t="shared" si="1824"/>
        <v>766</v>
      </c>
      <c r="AE1037" s="222">
        <f t="shared" si="1825"/>
        <v>430982</v>
      </c>
      <c r="AF1037" s="143">
        <v>432187</v>
      </c>
      <c r="AG1037" s="171">
        <f t="shared" si="1826"/>
        <v>222</v>
      </c>
      <c r="AH1037" s="143">
        <v>90642</v>
      </c>
      <c r="AI1037" s="171">
        <f t="shared" si="1827"/>
        <v>8</v>
      </c>
      <c r="AJ1037" s="172">
        <v>10358</v>
      </c>
      <c r="AK1037" s="173">
        <f t="shared" si="1828"/>
        <v>0</v>
      </c>
      <c r="AL1037" s="143">
        <v>793</v>
      </c>
      <c r="AM1037" s="173">
        <f t="shared" si="1829"/>
        <v>0</v>
      </c>
      <c r="AN1037" s="143">
        <v>787</v>
      </c>
      <c r="AO1037" s="171">
        <f t="shared" si="1830"/>
        <v>0</v>
      </c>
      <c r="AP1037" s="174">
        <v>6</v>
      </c>
      <c r="AQ1037" s="173">
        <f t="shared" si="1831"/>
        <v>35657</v>
      </c>
      <c r="AR1037" s="143">
        <v>7591541</v>
      </c>
      <c r="AS1037" s="171">
        <f t="shared" si="1832"/>
        <v>0</v>
      </c>
      <c r="AT1037" s="143">
        <v>13742</v>
      </c>
      <c r="AU1037" s="171">
        <f t="shared" si="1833"/>
        <v>84</v>
      </c>
      <c r="AV1037" s="175">
        <v>12563</v>
      </c>
      <c r="AW1037" s="217">
        <f t="shared" si="1836"/>
        <v>876</v>
      </c>
      <c r="AX1037" s="216">
        <f t="shared" si="1774"/>
        <v>44861</v>
      </c>
      <c r="AY1037" s="5">
        <v>6</v>
      </c>
      <c r="AZ1037" s="217">
        <f t="shared" si="1775"/>
        <v>2976</v>
      </c>
      <c r="BA1037" s="217">
        <f t="shared" si="1837"/>
        <v>466</v>
      </c>
      <c r="BB1037" s="119">
        <v>1</v>
      </c>
      <c r="BC1037" s="26">
        <f t="shared" si="1776"/>
        <v>1673</v>
      </c>
      <c r="BD1037" s="217">
        <f t="shared" si="1838"/>
        <v>501</v>
      </c>
      <c r="BE1037" s="209">
        <f t="shared" si="1777"/>
        <v>44861</v>
      </c>
      <c r="BF1037" s="120">
        <f t="shared" si="1778"/>
        <v>48</v>
      </c>
      <c r="BG1037" s="120">
        <f t="shared" si="1779"/>
        <v>25597</v>
      </c>
      <c r="BH1037" s="209">
        <f t="shared" si="1780"/>
        <v>44861</v>
      </c>
      <c r="BI1037" s="120">
        <f t="shared" si="1781"/>
        <v>25597</v>
      </c>
      <c r="BJ1037" s="1">
        <f t="shared" si="1782"/>
        <v>44861</v>
      </c>
      <c r="BK1037">
        <f t="shared" si="1783"/>
        <v>1123</v>
      </c>
      <c r="BL1037">
        <f t="shared" si="1784"/>
        <v>121</v>
      </c>
      <c r="BM1037">
        <f t="shared" si="1785"/>
        <v>1244</v>
      </c>
      <c r="BN1037" s="1">
        <f t="shared" si="1786"/>
        <v>44861</v>
      </c>
      <c r="BO1037">
        <f t="shared" si="1787"/>
        <v>213089</v>
      </c>
      <c r="BP1037">
        <f t="shared" si="1788"/>
        <v>12303</v>
      </c>
      <c r="BQ1037" s="167">
        <f t="shared" si="1789"/>
        <v>44861</v>
      </c>
      <c r="BR1037">
        <f t="shared" si="1790"/>
        <v>432187</v>
      </c>
      <c r="BS1037">
        <f t="shared" si="1791"/>
        <v>90642</v>
      </c>
      <c r="BT1037">
        <f t="shared" si="1792"/>
        <v>10358</v>
      </c>
      <c r="BU1037">
        <v>15</v>
      </c>
      <c r="BV1037">
        <f t="shared" si="1793"/>
        <v>766</v>
      </c>
      <c r="BW1037">
        <f t="shared" si="1834"/>
        <v>100502</v>
      </c>
      <c r="BX1037" s="167">
        <f t="shared" si="1794"/>
        <v>44861</v>
      </c>
      <c r="BY1037">
        <f t="shared" si="1795"/>
        <v>793</v>
      </c>
      <c r="BZ1037">
        <f t="shared" si="1796"/>
        <v>787</v>
      </c>
      <c r="CA1037">
        <f t="shared" si="1797"/>
        <v>6</v>
      </c>
      <c r="CB1037" s="167">
        <f t="shared" si="1798"/>
        <v>44861</v>
      </c>
      <c r="CC1037">
        <f t="shared" si="1799"/>
        <v>7591541</v>
      </c>
      <c r="CD1037">
        <f t="shared" si="1800"/>
        <v>13742</v>
      </c>
      <c r="CE1037">
        <f t="shared" si="1801"/>
        <v>12563</v>
      </c>
      <c r="CF1037" s="167">
        <f t="shared" si="1802"/>
        <v>44861</v>
      </c>
      <c r="CG1037">
        <f t="shared" si="1803"/>
        <v>35657</v>
      </c>
      <c r="CH1037">
        <f t="shared" si="1804"/>
        <v>84</v>
      </c>
      <c r="CI1037" s="167">
        <f t="shared" si="1805"/>
        <v>44861</v>
      </c>
      <c r="CJ1037">
        <f t="shared" si="1806"/>
        <v>766</v>
      </c>
      <c r="CK1037">
        <f t="shared" si="1807"/>
        <v>222</v>
      </c>
      <c r="CL1037" s="167">
        <f t="shared" si="1808"/>
        <v>44861</v>
      </c>
      <c r="CM1037">
        <f t="shared" si="1809"/>
        <v>8</v>
      </c>
      <c r="CN1037" s="1">
        <f t="shared" si="1810"/>
        <v>44861</v>
      </c>
      <c r="CO1037" s="253">
        <f t="shared" si="1811"/>
        <v>766</v>
      </c>
      <c r="CP1037" s="1">
        <f t="shared" si="1812"/>
        <v>44861</v>
      </c>
      <c r="CQ1037" s="254">
        <f t="shared" si="1813"/>
        <v>8</v>
      </c>
      <c r="CR1037" s="167">
        <f t="shared" si="1814"/>
        <v>44861</v>
      </c>
      <c r="CS1037">
        <f t="shared" si="1815"/>
        <v>35657</v>
      </c>
      <c r="CT1037">
        <f t="shared" si="1816"/>
        <v>84</v>
      </c>
      <c r="CU1037">
        <f t="shared" si="1817"/>
        <v>0</v>
      </c>
    </row>
    <row r="1038" spans="1:99" ht="18" customHeight="1" x14ac:dyDescent="0.55000000000000004">
      <c r="A1038" s="167">
        <v>44862</v>
      </c>
      <c r="B1038" s="219">
        <v>53</v>
      </c>
      <c r="C1038" s="142">
        <f t="shared" si="1818"/>
        <v>25650</v>
      </c>
      <c r="D1038" s="261">
        <f t="shared" si="1819"/>
        <v>549</v>
      </c>
      <c r="E1038" s="135">
        <v>1</v>
      </c>
      <c r="F1038" s="135">
        <v>25101</v>
      </c>
      <c r="G1038" s="135">
        <v>0</v>
      </c>
      <c r="H1038" s="123"/>
      <c r="I1038" s="135">
        <v>0</v>
      </c>
      <c r="J1038" s="123"/>
      <c r="K1038" s="41">
        <v>0</v>
      </c>
      <c r="L1038" s="134">
        <v>1281</v>
      </c>
      <c r="M1038" s="219">
        <v>128</v>
      </c>
      <c r="N1038" s="123"/>
      <c r="O1038" s="123"/>
      <c r="P1038" s="135">
        <v>33</v>
      </c>
      <c r="Q1038" s="135">
        <v>6</v>
      </c>
      <c r="R1038" s="123"/>
      <c r="S1038" s="123"/>
      <c r="T1038" s="135">
        <v>915</v>
      </c>
      <c r="U1038" s="135">
        <v>112</v>
      </c>
      <c r="V1038" s="123"/>
      <c r="W1038" s="41">
        <v>16235</v>
      </c>
      <c r="X1038" s="136">
        <v>1095</v>
      </c>
      <c r="Y1038" s="4">
        <f t="shared" si="1835"/>
        <v>850</v>
      </c>
      <c r="Z1038" s="74">
        <f t="shared" si="1820"/>
        <v>44862</v>
      </c>
      <c r="AA1038" s="210">
        <f t="shared" si="1821"/>
        <v>8059884</v>
      </c>
      <c r="AB1038" s="210">
        <f t="shared" si="1822"/>
        <v>105407</v>
      </c>
      <c r="AC1038" s="211">
        <f t="shared" si="1823"/>
        <v>22991</v>
      </c>
      <c r="AD1038" s="170">
        <f t="shared" si="1824"/>
        <v>801</v>
      </c>
      <c r="AE1038" s="222">
        <f t="shared" si="1825"/>
        <v>431783</v>
      </c>
      <c r="AF1038" s="143">
        <v>432988</v>
      </c>
      <c r="AG1038" s="171">
        <f t="shared" si="1826"/>
        <v>236</v>
      </c>
      <c r="AH1038" s="143">
        <v>90878</v>
      </c>
      <c r="AI1038" s="171">
        <f t="shared" si="1827"/>
        <v>7</v>
      </c>
      <c r="AJ1038" s="172">
        <v>10365</v>
      </c>
      <c r="AK1038" s="173">
        <f t="shared" si="1828"/>
        <v>0</v>
      </c>
      <c r="AL1038" s="143">
        <v>793</v>
      </c>
      <c r="AM1038" s="173">
        <f t="shared" si="1829"/>
        <v>0</v>
      </c>
      <c r="AN1038" s="143">
        <v>787</v>
      </c>
      <c r="AO1038" s="171">
        <f t="shared" si="1830"/>
        <v>0</v>
      </c>
      <c r="AP1038" s="174">
        <v>6</v>
      </c>
      <c r="AQ1038" s="173">
        <f t="shared" si="1831"/>
        <v>34562</v>
      </c>
      <c r="AR1038" s="143">
        <v>7626103</v>
      </c>
      <c r="AS1038" s="171">
        <f t="shared" si="1832"/>
        <v>0</v>
      </c>
      <c r="AT1038" s="143">
        <v>13742</v>
      </c>
      <c r="AU1038" s="171">
        <f t="shared" si="1833"/>
        <v>57</v>
      </c>
      <c r="AV1038" s="175">
        <v>12620</v>
      </c>
      <c r="AW1038" s="217">
        <f t="shared" si="1836"/>
        <v>877</v>
      </c>
      <c r="AX1038" s="216">
        <f t="shared" si="1774"/>
        <v>44862</v>
      </c>
      <c r="AY1038" s="5">
        <v>20</v>
      </c>
      <c r="AZ1038" s="217">
        <f t="shared" si="1775"/>
        <v>2996</v>
      </c>
      <c r="BA1038" s="217">
        <f t="shared" si="1837"/>
        <v>467</v>
      </c>
      <c r="BB1038" s="119">
        <v>0</v>
      </c>
      <c r="BC1038" s="26">
        <f t="shared" si="1776"/>
        <v>1673</v>
      </c>
      <c r="BD1038" s="217">
        <f t="shared" si="1838"/>
        <v>502</v>
      </c>
      <c r="BE1038" s="209">
        <f t="shared" si="1777"/>
        <v>44862</v>
      </c>
      <c r="BF1038" s="120">
        <f t="shared" si="1778"/>
        <v>53</v>
      </c>
      <c r="BG1038" s="120">
        <f t="shared" si="1779"/>
        <v>25650</v>
      </c>
      <c r="BH1038" s="209">
        <f t="shared" si="1780"/>
        <v>44862</v>
      </c>
      <c r="BI1038" s="120">
        <f t="shared" si="1781"/>
        <v>25650</v>
      </c>
      <c r="BJ1038" s="1">
        <f t="shared" si="1782"/>
        <v>44862</v>
      </c>
      <c r="BK1038">
        <f t="shared" si="1783"/>
        <v>1153</v>
      </c>
      <c r="BL1038">
        <f t="shared" si="1784"/>
        <v>128</v>
      </c>
      <c r="BM1038">
        <f t="shared" si="1785"/>
        <v>1281</v>
      </c>
      <c r="BN1038" s="1">
        <f t="shared" si="1786"/>
        <v>44862</v>
      </c>
      <c r="BO1038">
        <f t="shared" si="1787"/>
        <v>205484</v>
      </c>
      <c r="BP1038">
        <f t="shared" si="1788"/>
        <v>12585</v>
      </c>
      <c r="BQ1038" s="167">
        <f t="shared" si="1789"/>
        <v>44862</v>
      </c>
      <c r="BR1038">
        <f t="shared" si="1790"/>
        <v>432988</v>
      </c>
      <c r="BS1038">
        <f t="shared" si="1791"/>
        <v>90878</v>
      </c>
      <c r="BT1038">
        <f t="shared" si="1792"/>
        <v>10365</v>
      </c>
      <c r="BU1038">
        <v>15</v>
      </c>
      <c r="BV1038">
        <f t="shared" si="1793"/>
        <v>801</v>
      </c>
      <c r="BW1038">
        <f t="shared" si="1834"/>
        <v>113005</v>
      </c>
      <c r="BX1038" s="167">
        <f t="shared" si="1794"/>
        <v>44862</v>
      </c>
      <c r="BY1038">
        <f t="shared" si="1795"/>
        <v>793</v>
      </c>
      <c r="BZ1038">
        <f t="shared" si="1796"/>
        <v>787</v>
      </c>
      <c r="CA1038">
        <f t="shared" si="1797"/>
        <v>6</v>
      </c>
      <c r="CB1038" s="167">
        <f t="shared" si="1798"/>
        <v>44862</v>
      </c>
      <c r="CC1038">
        <f t="shared" si="1799"/>
        <v>7626103</v>
      </c>
      <c r="CD1038">
        <f t="shared" si="1800"/>
        <v>13742</v>
      </c>
      <c r="CE1038">
        <f t="shared" si="1801"/>
        <v>12620</v>
      </c>
      <c r="CF1038" s="167">
        <f t="shared" si="1802"/>
        <v>44862</v>
      </c>
      <c r="CG1038">
        <f t="shared" si="1803"/>
        <v>34562</v>
      </c>
      <c r="CH1038">
        <f t="shared" si="1804"/>
        <v>57</v>
      </c>
      <c r="CI1038" s="167">
        <f t="shared" si="1805"/>
        <v>44862</v>
      </c>
      <c r="CJ1038">
        <f t="shared" si="1806"/>
        <v>801</v>
      </c>
      <c r="CK1038">
        <f t="shared" si="1807"/>
        <v>236</v>
      </c>
      <c r="CL1038" s="167">
        <f t="shared" si="1808"/>
        <v>44862</v>
      </c>
      <c r="CM1038">
        <f t="shared" si="1809"/>
        <v>7</v>
      </c>
      <c r="CN1038" s="1">
        <f t="shared" si="1810"/>
        <v>44862</v>
      </c>
      <c r="CO1038" s="253">
        <f t="shared" si="1811"/>
        <v>801</v>
      </c>
      <c r="CP1038" s="1">
        <f t="shared" si="1812"/>
        <v>44862</v>
      </c>
      <c r="CQ1038" s="254">
        <f t="shared" si="1813"/>
        <v>7</v>
      </c>
      <c r="CR1038" s="167">
        <f t="shared" si="1814"/>
        <v>44862</v>
      </c>
      <c r="CS1038">
        <f t="shared" si="1815"/>
        <v>34562</v>
      </c>
      <c r="CT1038">
        <f t="shared" si="1816"/>
        <v>57</v>
      </c>
      <c r="CU1038">
        <f t="shared" si="1817"/>
        <v>0</v>
      </c>
    </row>
    <row r="1039" spans="1:99" ht="18" customHeight="1" x14ac:dyDescent="0.55000000000000004">
      <c r="A1039" s="167">
        <v>44863</v>
      </c>
      <c r="B1039" s="219">
        <v>48</v>
      </c>
      <c r="C1039" s="142">
        <f t="shared" si="1818"/>
        <v>25698</v>
      </c>
      <c r="D1039" s="261">
        <f t="shared" si="1819"/>
        <v>547</v>
      </c>
      <c r="E1039" s="135">
        <v>1</v>
      </c>
      <c r="F1039" s="135">
        <v>25151</v>
      </c>
      <c r="G1039" s="135">
        <v>0</v>
      </c>
      <c r="H1039" s="123"/>
      <c r="I1039" s="135">
        <v>0</v>
      </c>
      <c r="J1039" s="123"/>
      <c r="K1039" s="41">
        <v>0</v>
      </c>
      <c r="L1039" s="134">
        <v>1704</v>
      </c>
      <c r="M1039" s="219">
        <v>138</v>
      </c>
      <c r="N1039" s="123"/>
      <c r="O1039" s="123"/>
      <c r="P1039" s="135">
        <v>51</v>
      </c>
      <c r="Q1039" s="135">
        <v>5</v>
      </c>
      <c r="R1039" s="123"/>
      <c r="S1039" s="123"/>
      <c r="T1039" s="135">
        <v>858</v>
      </c>
      <c r="U1039" s="135">
        <v>129</v>
      </c>
      <c r="V1039" s="123"/>
      <c r="W1039" s="41">
        <v>17030</v>
      </c>
      <c r="X1039" s="136">
        <v>1099</v>
      </c>
      <c r="Y1039" s="4">
        <f t="shared" si="1835"/>
        <v>851</v>
      </c>
      <c r="Z1039" s="74">
        <f t="shared" si="1820"/>
        <v>44863</v>
      </c>
      <c r="AA1039" s="210">
        <f t="shared" si="1821"/>
        <v>8093046</v>
      </c>
      <c r="AB1039" s="210">
        <f t="shared" si="1822"/>
        <v>105639</v>
      </c>
      <c r="AC1039" s="211">
        <f t="shared" si="1823"/>
        <v>23075</v>
      </c>
      <c r="AD1039" s="170">
        <f t="shared" si="1824"/>
        <v>685</v>
      </c>
      <c r="AE1039" s="222">
        <f t="shared" si="1825"/>
        <v>432468</v>
      </c>
      <c r="AF1039" s="143">
        <v>433673</v>
      </c>
      <c r="AG1039" s="171">
        <f t="shared" si="1826"/>
        <v>232</v>
      </c>
      <c r="AH1039" s="143">
        <v>91110</v>
      </c>
      <c r="AI1039" s="171">
        <f t="shared" si="1827"/>
        <v>8</v>
      </c>
      <c r="AJ1039" s="172">
        <v>10373</v>
      </c>
      <c r="AK1039" s="173">
        <f t="shared" si="1828"/>
        <v>0</v>
      </c>
      <c r="AL1039" s="143">
        <v>793</v>
      </c>
      <c r="AM1039" s="173">
        <f t="shared" si="1829"/>
        <v>0</v>
      </c>
      <c r="AN1039" s="143">
        <v>787</v>
      </c>
      <c r="AO1039" s="171">
        <f t="shared" si="1830"/>
        <v>0</v>
      </c>
      <c r="AP1039" s="174">
        <v>6</v>
      </c>
      <c r="AQ1039" s="173">
        <f t="shared" si="1831"/>
        <v>32477</v>
      </c>
      <c r="AR1039" s="143">
        <v>7658580</v>
      </c>
      <c r="AS1039" s="171">
        <f t="shared" si="1832"/>
        <v>0</v>
      </c>
      <c r="AT1039" s="143">
        <v>13742</v>
      </c>
      <c r="AU1039" s="171">
        <f t="shared" si="1833"/>
        <v>76</v>
      </c>
      <c r="AV1039" s="175">
        <v>12696</v>
      </c>
      <c r="AW1039" s="217">
        <f t="shared" si="1836"/>
        <v>878</v>
      </c>
      <c r="AX1039" s="216">
        <f t="shared" si="1774"/>
        <v>44863</v>
      </c>
      <c r="AY1039" s="5">
        <v>12</v>
      </c>
      <c r="AZ1039" s="217">
        <f t="shared" si="1775"/>
        <v>3008</v>
      </c>
      <c r="BA1039" s="217">
        <f t="shared" si="1837"/>
        <v>465</v>
      </c>
      <c r="BB1039" s="119">
        <v>0</v>
      </c>
      <c r="BC1039" s="26">
        <f t="shared" si="1776"/>
        <v>1673</v>
      </c>
      <c r="BD1039" s="217">
        <f t="shared" si="1838"/>
        <v>500</v>
      </c>
      <c r="BE1039" s="209">
        <f t="shared" si="1777"/>
        <v>44863</v>
      </c>
      <c r="BF1039" s="120">
        <f t="shared" si="1778"/>
        <v>48</v>
      </c>
      <c r="BG1039" s="120">
        <f t="shared" si="1779"/>
        <v>25698</v>
      </c>
      <c r="BH1039" s="209">
        <f t="shared" si="1780"/>
        <v>44863</v>
      </c>
      <c r="BI1039" s="120">
        <f t="shared" si="1781"/>
        <v>25698</v>
      </c>
      <c r="BJ1039" s="1">
        <f t="shared" si="1782"/>
        <v>44863</v>
      </c>
      <c r="BK1039">
        <f t="shared" si="1783"/>
        <v>1566</v>
      </c>
      <c r="BL1039">
        <f t="shared" si="1784"/>
        <v>138</v>
      </c>
      <c r="BM1039">
        <f t="shared" si="1785"/>
        <v>1704</v>
      </c>
      <c r="BN1039" s="1">
        <f t="shared" si="1786"/>
        <v>44863</v>
      </c>
      <c r="BO1039">
        <f t="shared" si="1787"/>
        <v>208614</v>
      </c>
      <c r="BP1039">
        <f t="shared" si="1788"/>
        <v>12507</v>
      </c>
      <c r="BQ1039" s="167">
        <f t="shared" si="1789"/>
        <v>44863</v>
      </c>
      <c r="BR1039">
        <f t="shared" si="1790"/>
        <v>433673</v>
      </c>
      <c r="BS1039">
        <f t="shared" si="1791"/>
        <v>91110</v>
      </c>
      <c r="BT1039">
        <f t="shared" si="1792"/>
        <v>10373</v>
      </c>
      <c r="BU1039">
        <v>15</v>
      </c>
      <c r="BV1039">
        <f t="shared" si="1793"/>
        <v>685</v>
      </c>
      <c r="BW1039">
        <f t="shared" si="1834"/>
        <v>99252</v>
      </c>
      <c r="BX1039" s="167">
        <f t="shared" si="1794"/>
        <v>44863</v>
      </c>
      <c r="BY1039">
        <f t="shared" si="1795"/>
        <v>793</v>
      </c>
      <c r="BZ1039">
        <f t="shared" si="1796"/>
        <v>787</v>
      </c>
      <c r="CA1039">
        <f t="shared" si="1797"/>
        <v>6</v>
      </c>
      <c r="CB1039" s="167">
        <f t="shared" si="1798"/>
        <v>44863</v>
      </c>
      <c r="CC1039">
        <f t="shared" si="1799"/>
        <v>7658580</v>
      </c>
      <c r="CD1039">
        <f t="shared" si="1800"/>
        <v>13742</v>
      </c>
      <c r="CE1039">
        <f t="shared" si="1801"/>
        <v>12696</v>
      </c>
      <c r="CF1039" s="167">
        <f t="shared" si="1802"/>
        <v>44863</v>
      </c>
      <c r="CG1039">
        <f t="shared" si="1803"/>
        <v>32477</v>
      </c>
      <c r="CH1039">
        <f t="shared" si="1804"/>
        <v>76</v>
      </c>
      <c r="CI1039" s="167">
        <f t="shared" si="1805"/>
        <v>44863</v>
      </c>
      <c r="CJ1039">
        <f t="shared" si="1806"/>
        <v>685</v>
      </c>
      <c r="CK1039">
        <f t="shared" si="1807"/>
        <v>232</v>
      </c>
      <c r="CL1039" s="167">
        <f t="shared" si="1808"/>
        <v>44863</v>
      </c>
      <c r="CM1039">
        <f t="shared" si="1809"/>
        <v>8</v>
      </c>
      <c r="CN1039" s="1">
        <f t="shared" si="1810"/>
        <v>44863</v>
      </c>
      <c r="CO1039" s="253">
        <f t="shared" si="1811"/>
        <v>685</v>
      </c>
      <c r="CP1039" s="1">
        <f t="shared" si="1812"/>
        <v>44863</v>
      </c>
      <c r="CQ1039" s="254">
        <f t="shared" si="1813"/>
        <v>8</v>
      </c>
      <c r="CR1039" s="167">
        <f t="shared" si="1814"/>
        <v>44863</v>
      </c>
      <c r="CS1039">
        <f t="shared" si="1815"/>
        <v>32477</v>
      </c>
      <c r="CT1039">
        <f t="shared" si="1816"/>
        <v>76</v>
      </c>
      <c r="CU1039">
        <f t="shared" si="1817"/>
        <v>0</v>
      </c>
    </row>
    <row r="1040" spans="1:99" ht="18" customHeight="1" x14ac:dyDescent="0.55000000000000004">
      <c r="A1040" s="167">
        <v>44864</v>
      </c>
      <c r="B1040" s="219">
        <v>42</v>
      </c>
      <c r="C1040" s="142">
        <f t="shared" si="1818"/>
        <v>25740</v>
      </c>
      <c r="D1040" s="261">
        <f t="shared" si="1819"/>
        <v>527</v>
      </c>
      <c r="E1040" s="135">
        <v>1</v>
      </c>
      <c r="F1040" s="135">
        <v>25213</v>
      </c>
      <c r="G1040" s="135">
        <v>0</v>
      </c>
      <c r="H1040" s="123"/>
      <c r="I1040" s="135">
        <v>0</v>
      </c>
      <c r="J1040" s="123"/>
      <c r="K1040" s="41">
        <v>0</v>
      </c>
      <c r="L1040" s="134">
        <v>2377</v>
      </c>
      <c r="M1040" s="219">
        <v>157</v>
      </c>
      <c r="N1040" s="123"/>
      <c r="O1040" s="123"/>
      <c r="P1040" s="135">
        <v>26</v>
      </c>
      <c r="Q1040" s="135">
        <v>2</v>
      </c>
      <c r="R1040" s="123"/>
      <c r="S1040" s="123"/>
      <c r="T1040" s="135">
        <v>704</v>
      </c>
      <c r="U1040" s="135">
        <v>115</v>
      </c>
      <c r="V1040" s="123"/>
      <c r="W1040" s="41">
        <v>18677</v>
      </c>
      <c r="X1040" s="136">
        <v>1139</v>
      </c>
      <c r="Y1040" s="4">
        <f t="shared" si="1835"/>
        <v>852</v>
      </c>
      <c r="Z1040" s="74">
        <f t="shared" si="1820"/>
        <v>44864</v>
      </c>
      <c r="AA1040" s="210">
        <f t="shared" si="1821"/>
        <v>8125254</v>
      </c>
      <c r="AB1040" s="210">
        <f t="shared" si="1822"/>
        <v>105846</v>
      </c>
      <c r="AC1040" s="211">
        <f t="shared" si="1823"/>
        <v>23163</v>
      </c>
      <c r="AD1040" s="170">
        <f t="shared" si="1824"/>
        <v>678</v>
      </c>
      <c r="AE1040" s="222">
        <f t="shared" si="1825"/>
        <v>433146</v>
      </c>
      <c r="AF1040" s="143">
        <v>434351</v>
      </c>
      <c r="AG1040" s="171">
        <f t="shared" si="1826"/>
        <v>207</v>
      </c>
      <c r="AH1040" s="143">
        <v>91317</v>
      </c>
      <c r="AI1040" s="171">
        <f t="shared" si="1827"/>
        <v>12</v>
      </c>
      <c r="AJ1040" s="172">
        <v>10385</v>
      </c>
      <c r="AK1040" s="173">
        <f t="shared" si="1828"/>
        <v>0</v>
      </c>
      <c r="AL1040" s="143">
        <v>793</v>
      </c>
      <c r="AM1040" s="173">
        <f t="shared" si="1829"/>
        <v>0</v>
      </c>
      <c r="AN1040" s="143">
        <v>787</v>
      </c>
      <c r="AO1040" s="171">
        <f t="shared" si="1830"/>
        <v>0</v>
      </c>
      <c r="AP1040" s="174">
        <v>6</v>
      </c>
      <c r="AQ1040" s="173">
        <f t="shared" si="1831"/>
        <v>31530</v>
      </c>
      <c r="AR1040" s="143">
        <v>7690110</v>
      </c>
      <c r="AS1040" s="171">
        <f t="shared" si="1832"/>
        <v>0</v>
      </c>
      <c r="AT1040" s="143">
        <v>13742</v>
      </c>
      <c r="AU1040" s="171">
        <f t="shared" si="1833"/>
        <v>76</v>
      </c>
      <c r="AV1040" s="175">
        <v>12772</v>
      </c>
      <c r="AW1040" s="217">
        <f t="shared" si="1836"/>
        <v>879</v>
      </c>
      <c r="AX1040" s="216">
        <f t="shared" si="1774"/>
        <v>44864</v>
      </c>
      <c r="AY1040" s="5">
        <v>16</v>
      </c>
      <c r="AZ1040" s="217">
        <f t="shared" ref="AZ1040:AZ1045" si="1839">+AZ1039+AY1040</f>
        <v>3024</v>
      </c>
      <c r="BA1040" s="217">
        <f t="shared" ref="BA1040:BA1065" si="1840">+BA1036+1</f>
        <v>466</v>
      </c>
      <c r="BB1040" s="119">
        <v>1</v>
      </c>
      <c r="BC1040" s="26">
        <f t="shared" ref="BC1040:BC1045" si="1841">+BC1039+BB1040</f>
        <v>1674</v>
      </c>
      <c r="BD1040" s="217">
        <f t="shared" ref="BD1040:BD1065" si="1842">+BD1036+1</f>
        <v>501</v>
      </c>
      <c r="BE1040" s="209">
        <f t="shared" ref="BE1040:BE1045" si="1843">+Z1040</f>
        <v>44864</v>
      </c>
      <c r="BF1040" s="120">
        <f t="shared" ref="BF1040:BF1045" si="1844">+B1040</f>
        <v>42</v>
      </c>
      <c r="BG1040" s="120">
        <f t="shared" si="1779"/>
        <v>25740</v>
      </c>
      <c r="BH1040" s="209">
        <f t="shared" ref="BH1040:BH1045" si="1845">+A1040</f>
        <v>44864</v>
      </c>
      <c r="BI1040" s="120">
        <f t="shared" ref="BI1040:BI1045" si="1846">+C1040</f>
        <v>25740</v>
      </c>
      <c r="BJ1040" s="1">
        <f t="shared" si="1782"/>
        <v>44864</v>
      </c>
      <c r="BK1040">
        <f t="shared" si="1783"/>
        <v>2220</v>
      </c>
      <c r="BL1040">
        <f t="shared" ref="BL1040:BL1045" si="1847">+M1040</f>
        <v>157</v>
      </c>
      <c r="BM1040">
        <f t="shared" ref="BM1040:BM1045" si="1848">+L1040</f>
        <v>2377</v>
      </c>
      <c r="BN1040" s="1">
        <f t="shared" si="1786"/>
        <v>44864</v>
      </c>
      <c r="BO1040">
        <f t="shared" ref="BO1040:BO1045" si="1849">+BO1036+BM1040</f>
        <v>212158</v>
      </c>
      <c r="BP1040">
        <f t="shared" ref="BP1040:BP1045" si="1850">+BP1036+BL1040</f>
        <v>12366</v>
      </c>
      <c r="BQ1040" s="167">
        <f t="shared" ref="BQ1040:BQ1045" si="1851">+A1040</f>
        <v>44864</v>
      </c>
      <c r="BR1040">
        <f t="shared" si="1790"/>
        <v>434351</v>
      </c>
      <c r="BS1040">
        <f t="shared" si="1791"/>
        <v>91317</v>
      </c>
      <c r="BT1040">
        <f t="shared" si="1792"/>
        <v>10385</v>
      </c>
      <c r="BU1040">
        <v>15</v>
      </c>
      <c r="BV1040">
        <f t="shared" ref="BV1040:BV1045" si="1852">+AD1040</f>
        <v>678</v>
      </c>
      <c r="BW1040">
        <f t="shared" ref="BW1040:BW1046" si="1853">+BW1036+BV1040</f>
        <v>112844</v>
      </c>
      <c r="BX1040" s="167">
        <f t="shared" ref="BX1040:BX1045" si="1854">+A1040</f>
        <v>44864</v>
      </c>
      <c r="BY1040">
        <f t="shared" ref="BY1040:BY1045" si="1855">+AL1040</f>
        <v>793</v>
      </c>
      <c r="BZ1040">
        <f t="shared" ref="BZ1040:BZ1045" si="1856">+AN1040</f>
        <v>787</v>
      </c>
      <c r="CA1040">
        <f t="shared" ref="CA1040:CA1045" si="1857">+AP1040</f>
        <v>6</v>
      </c>
      <c r="CB1040" s="167">
        <f t="shared" ref="CB1040:CB1045" si="1858">+A1040</f>
        <v>44864</v>
      </c>
      <c r="CC1040">
        <f t="shared" si="1799"/>
        <v>7690110</v>
      </c>
      <c r="CD1040">
        <f t="shared" ref="CD1040:CD1045" si="1859">+AT1040</f>
        <v>13742</v>
      </c>
      <c r="CE1040">
        <f t="shared" si="1801"/>
        <v>12772</v>
      </c>
      <c r="CF1040" s="167">
        <f t="shared" ref="CF1040:CF1045" si="1860">+A1040</f>
        <v>44864</v>
      </c>
      <c r="CG1040">
        <f t="shared" ref="CG1040:CG1045" si="1861">+AQ1040</f>
        <v>31530</v>
      </c>
      <c r="CH1040">
        <f t="shared" ref="CH1040:CH1045" si="1862">+AU1040</f>
        <v>76</v>
      </c>
      <c r="CI1040" s="167">
        <f t="shared" ref="CI1040:CI1045" si="1863">+A1040</f>
        <v>44864</v>
      </c>
      <c r="CJ1040">
        <f t="shared" ref="CJ1040:CJ1045" si="1864">+AD1040</f>
        <v>678</v>
      </c>
      <c r="CK1040">
        <f t="shared" ref="CK1040:CK1045" si="1865">+AG1040</f>
        <v>207</v>
      </c>
      <c r="CL1040" s="167">
        <f t="shared" ref="CL1040:CL1045" si="1866">+A1040</f>
        <v>44864</v>
      </c>
      <c r="CM1040">
        <f t="shared" ref="CM1040:CM1045" si="1867">+AI1040</f>
        <v>12</v>
      </c>
      <c r="CN1040" s="1">
        <f t="shared" ref="CN1040:CN1045" si="1868">+Z1040</f>
        <v>44864</v>
      </c>
      <c r="CO1040" s="253">
        <f t="shared" ref="CO1040:CO1045" si="1869">+AD1040</f>
        <v>678</v>
      </c>
      <c r="CP1040" s="1">
        <f t="shared" ref="CP1040:CP1045" si="1870">+Z1040</f>
        <v>44864</v>
      </c>
      <c r="CQ1040" s="254">
        <f t="shared" ref="CQ1040:CQ1045" si="1871">+AI1040</f>
        <v>12</v>
      </c>
      <c r="CR1040" s="167">
        <f t="shared" ref="CR1040:CR1045" si="1872">+A1040</f>
        <v>44864</v>
      </c>
      <c r="CS1040">
        <f t="shared" ref="CS1040:CS1045" si="1873">+AQ1040</f>
        <v>31530</v>
      </c>
      <c r="CT1040">
        <f t="shared" ref="CT1040:CT1045" si="1874">+AU1040</f>
        <v>76</v>
      </c>
      <c r="CU1040">
        <f t="shared" ref="CU1040:CU1045" si="1875">+AS1040</f>
        <v>0</v>
      </c>
    </row>
    <row r="1041" spans="1:99" ht="18" customHeight="1" x14ac:dyDescent="0.55000000000000004">
      <c r="A1041" s="167">
        <v>44865</v>
      </c>
      <c r="B1041" s="219">
        <v>49</v>
      </c>
      <c r="C1041" s="142">
        <f t="shared" si="1818"/>
        <v>25789</v>
      </c>
      <c r="D1041" s="261">
        <f t="shared" si="1819"/>
        <v>23264</v>
      </c>
      <c r="E1041" s="135">
        <v>1</v>
      </c>
      <c r="F1041" s="135">
        <v>2525</v>
      </c>
      <c r="G1041" s="135">
        <v>0</v>
      </c>
      <c r="H1041" s="123"/>
      <c r="I1041" s="135">
        <v>0</v>
      </c>
      <c r="J1041" s="123"/>
      <c r="K1041" s="41">
        <v>0</v>
      </c>
      <c r="L1041" s="134">
        <v>2331</v>
      </c>
      <c r="M1041" s="219">
        <v>110</v>
      </c>
      <c r="N1041" s="123"/>
      <c r="O1041" s="123"/>
      <c r="P1041" s="135">
        <v>108</v>
      </c>
      <c r="Q1041" s="135">
        <v>15</v>
      </c>
      <c r="R1041" s="123"/>
      <c r="S1041" s="123"/>
      <c r="T1041" s="135">
        <v>730</v>
      </c>
      <c r="U1041" s="135">
        <v>100</v>
      </c>
      <c r="V1041" s="123"/>
      <c r="W1041" s="41">
        <v>20170</v>
      </c>
      <c r="X1041" s="136">
        <v>1134</v>
      </c>
      <c r="Y1041" s="4">
        <f t="shared" si="1835"/>
        <v>853</v>
      </c>
      <c r="Z1041" s="74">
        <f t="shared" si="1820"/>
        <v>44865</v>
      </c>
      <c r="AA1041" s="210">
        <f t="shared" si="1821"/>
        <v>8148517</v>
      </c>
      <c r="AB1041" s="210">
        <f t="shared" si="1822"/>
        <v>105995</v>
      </c>
      <c r="AC1041" s="211">
        <f t="shared" si="1823"/>
        <v>23234</v>
      </c>
      <c r="AD1041" s="170">
        <f t="shared" si="1824"/>
        <v>645</v>
      </c>
      <c r="AE1041" s="222">
        <f t="shared" si="1825"/>
        <v>433791</v>
      </c>
      <c r="AF1041" s="143">
        <v>434996</v>
      </c>
      <c r="AG1041" s="171">
        <f t="shared" si="1826"/>
        <v>149</v>
      </c>
      <c r="AH1041" s="143">
        <v>91466</v>
      </c>
      <c r="AI1041" s="171">
        <f t="shared" si="1827"/>
        <v>12</v>
      </c>
      <c r="AJ1041" s="172">
        <v>10397</v>
      </c>
      <c r="AK1041" s="173">
        <f t="shared" si="1828"/>
        <v>2</v>
      </c>
      <c r="AL1041" s="143">
        <v>795</v>
      </c>
      <c r="AM1041" s="173">
        <f t="shared" si="1829"/>
        <v>0</v>
      </c>
      <c r="AN1041" s="143">
        <v>787</v>
      </c>
      <c r="AO1041" s="171">
        <f t="shared" si="1830"/>
        <v>0</v>
      </c>
      <c r="AP1041" s="174">
        <v>6</v>
      </c>
      <c r="AQ1041" s="173">
        <f t="shared" si="1831"/>
        <v>22616</v>
      </c>
      <c r="AR1041" s="143">
        <v>7712726</v>
      </c>
      <c r="AS1041" s="171">
        <f t="shared" si="1832"/>
        <v>0</v>
      </c>
      <c r="AT1041" s="143">
        <v>13742</v>
      </c>
      <c r="AU1041" s="171">
        <f t="shared" si="1833"/>
        <v>59</v>
      </c>
      <c r="AV1041" s="175">
        <v>12831</v>
      </c>
      <c r="AW1041" s="217">
        <f t="shared" si="1836"/>
        <v>880</v>
      </c>
      <c r="AX1041" s="216">
        <f t="shared" si="1774"/>
        <v>44865</v>
      </c>
      <c r="AY1041" s="5">
        <v>21</v>
      </c>
      <c r="AZ1041" s="217">
        <f t="shared" si="1839"/>
        <v>3045</v>
      </c>
      <c r="BA1041" s="217">
        <f t="shared" si="1840"/>
        <v>467</v>
      </c>
      <c r="BB1041" s="119">
        <v>0</v>
      </c>
      <c r="BC1041" s="26">
        <f t="shared" si="1841"/>
        <v>1674</v>
      </c>
      <c r="BD1041" s="217">
        <f t="shared" si="1842"/>
        <v>502</v>
      </c>
      <c r="BE1041" s="209">
        <f t="shared" si="1843"/>
        <v>44865</v>
      </c>
      <c r="BF1041" s="120">
        <f t="shared" si="1844"/>
        <v>49</v>
      </c>
      <c r="BG1041" s="120">
        <f t="shared" si="1779"/>
        <v>25789</v>
      </c>
      <c r="BH1041" s="209">
        <f t="shared" si="1845"/>
        <v>44865</v>
      </c>
      <c r="BI1041" s="120">
        <f t="shared" si="1846"/>
        <v>25789</v>
      </c>
      <c r="BJ1041" s="1">
        <f t="shared" si="1782"/>
        <v>44865</v>
      </c>
      <c r="BK1041">
        <f t="shared" si="1783"/>
        <v>2221</v>
      </c>
      <c r="BL1041">
        <f t="shared" si="1847"/>
        <v>110</v>
      </c>
      <c r="BM1041">
        <f t="shared" si="1848"/>
        <v>2331</v>
      </c>
      <c r="BN1041" s="1">
        <f t="shared" si="1786"/>
        <v>44865</v>
      </c>
      <c r="BO1041">
        <f t="shared" si="1849"/>
        <v>215420</v>
      </c>
      <c r="BP1041">
        <f t="shared" si="1850"/>
        <v>12413</v>
      </c>
      <c r="BQ1041" s="167">
        <f t="shared" si="1851"/>
        <v>44865</v>
      </c>
      <c r="BR1041">
        <f t="shared" si="1790"/>
        <v>434996</v>
      </c>
      <c r="BS1041">
        <f t="shared" si="1791"/>
        <v>91466</v>
      </c>
      <c r="BT1041">
        <f t="shared" si="1792"/>
        <v>10397</v>
      </c>
      <c r="BU1041">
        <v>15</v>
      </c>
      <c r="BV1041">
        <f t="shared" si="1852"/>
        <v>645</v>
      </c>
      <c r="BW1041">
        <f t="shared" si="1853"/>
        <v>101147</v>
      </c>
      <c r="BX1041" s="167">
        <f t="shared" si="1854"/>
        <v>44865</v>
      </c>
      <c r="BY1041">
        <f t="shared" si="1855"/>
        <v>795</v>
      </c>
      <c r="BZ1041">
        <f t="shared" si="1856"/>
        <v>787</v>
      </c>
      <c r="CA1041">
        <f t="shared" si="1857"/>
        <v>6</v>
      </c>
      <c r="CB1041" s="167">
        <f t="shared" si="1858"/>
        <v>44865</v>
      </c>
      <c r="CC1041">
        <f t="shared" si="1799"/>
        <v>7712726</v>
      </c>
      <c r="CD1041">
        <f t="shared" si="1859"/>
        <v>13742</v>
      </c>
      <c r="CE1041">
        <f t="shared" si="1801"/>
        <v>12831</v>
      </c>
      <c r="CF1041" s="167">
        <f t="shared" si="1860"/>
        <v>44865</v>
      </c>
      <c r="CG1041">
        <f t="shared" si="1861"/>
        <v>22616</v>
      </c>
      <c r="CH1041">
        <f t="shared" si="1862"/>
        <v>59</v>
      </c>
      <c r="CI1041" s="167">
        <f t="shared" si="1863"/>
        <v>44865</v>
      </c>
      <c r="CJ1041">
        <f t="shared" si="1864"/>
        <v>645</v>
      </c>
      <c r="CK1041">
        <f t="shared" si="1865"/>
        <v>149</v>
      </c>
      <c r="CL1041" s="167">
        <f t="shared" si="1866"/>
        <v>44865</v>
      </c>
      <c r="CM1041">
        <f t="shared" si="1867"/>
        <v>12</v>
      </c>
      <c r="CN1041" s="1">
        <f t="shared" si="1868"/>
        <v>44865</v>
      </c>
      <c r="CO1041" s="253">
        <f t="shared" si="1869"/>
        <v>645</v>
      </c>
      <c r="CP1041" s="1">
        <f t="shared" si="1870"/>
        <v>44865</v>
      </c>
      <c r="CQ1041" s="254">
        <f t="shared" si="1871"/>
        <v>12</v>
      </c>
      <c r="CR1041" s="167">
        <f t="shared" si="1872"/>
        <v>44865</v>
      </c>
      <c r="CS1041">
        <f t="shared" si="1873"/>
        <v>22616</v>
      </c>
      <c r="CT1041">
        <f t="shared" si="1874"/>
        <v>59</v>
      </c>
      <c r="CU1041">
        <f t="shared" si="1875"/>
        <v>0</v>
      </c>
    </row>
    <row r="1042" spans="1:99" ht="18" customHeight="1" x14ac:dyDescent="0.55000000000000004">
      <c r="A1042" s="167">
        <v>44866</v>
      </c>
      <c r="B1042" s="219">
        <v>56</v>
      </c>
      <c r="C1042" s="142">
        <f t="shared" si="1818"/>
        <v>25845</v>
      </c>
      <c r="D1042" s="261">
        <f t="shared" si="1819"/>
        <v>593</v>
      </c>
      <c r="E1042" s="135">
        <v>0</v>
      </c>
      <c r="F1042" s="135">
        <v>25252</v>
      </c>
      <c r="G1042" s="135">
        <v>0</v>
      </c>
      <c r="H1042" s="123"/>
      <c r="I1042" s="135">
        <v>0</v>
      </c>
      <c r="J1042" s="123"/>
      <c r="K1042" s="41">
        <v>0</v>
      </c>
      <c r="L1042" s="134">
        <v>2463</v>
      </c>
      <c r="M1042" s="219">
        <v>117</v>
      </c>
      <c r="N1042" s="123"/>
      <c r="O1042" s="123"/>
      <c r="P1042" s="135">
        <v>81</v>
      </c>
      <c r="Q1042" s="135">
        <v>12</v>
      </c>
      <c r="R1042" s="123"/>
      <c r="S1042" s="123"/>
      <c r="T1042" s="135">
        <v>818</v>
      </c>
      <c r="U1042" s="135">
        <v>136</v>
      </c>
      <c r="V1042" s="123"/>
      <c r="W1042" s="41">
        <v>21734</v>
      </c>
      <c r="X1042" s="136">
        <v>1103</v>
      </c>
      <c r="Y1042" s="4">
        <f t="shared" si="1835"/>
        <v>854</v>
      </c>
      <c r="Z1042" s="74">
        <f t="shared" si="1820"/>
        <v>44866</v>
      </c>
      <c r="AA1042" s="210">
        <f t="shared" si="1821"/>
        <v>8183396</v>
      </c>
      <c r="AB1042" s="210">
        <f t="shared" si="1822"/>
        <v>106212</v>
      </c>
      <c r="AC1042" s="211">
        <f t="shared" si="1823"/>
        <v>23292</v>
      </c>
      <c r="AD1042" s="170">
        <f t="shared" si="1824"/>
        <v>636</v>
      </c>
      <c r="AE1042" s="222">
        <f t="shared" si="1825"/>
        <v>434427</v>
      </c>
      <c r="AF1042" s="143">
        <v>435632</v>
      </c>
      <c r="AG1042" s="171">
        <f t="shared" si="1826"/>
        <v>217</v>
      </c>
      <c r="AH1042" s="143">
        <v>91683</v>
      </c>
      <c r="AI1042" s="171">
        <f t="shared" si="1827"/>
        <v>13</v>
      </c>
      <c r="AJ1042" s="172">
        <v>10410</v>
      </c>
      <c r="AK1042" s="173">
        <f t="shared" si="1828"/>
        <v>0</v>
      </c>
      <c r="AL1042" s="143">
        <v>795</v>
      </c>
      <c r="AM1042" s="173">
        <f t="shared" si="1829"/>
        <v>0</v>
      </c>
      <c r="AN1042" s="143">
        <v>787</v>
      </c>
      <c r="AO1042" s="171">
        <f t="shared" si="1830"/>
        <v>0</v>
      </c>
      <c r="AP1042" s="174">
        <v>6</v>
      </c>
      <c r="AQ1042" s="173">
        <f t="shared" si="1831"/>
        <v>34243</v>
      </c>
      <c r="AR1042" s="143">
        <v>7746969</v>
      </c>
      <c r="AS1042" s="171">
        <f t="shared" si="1832"/>
        <v>0</v>
      </c>
      <c r="AT1042" s="143">
        <v>13742</v>
      </c>
      <c r="AU1042" s="171">
        <f t="shared" si="1833"/>
        <v>45</v>
      </c>
      <c r="AV1042" s="175">
        <v>12876</v>
      </c>
      <c r="AW1042" s="217">
        <f t="shared" si="1836"/>
        <v>881</v>
      </c>
      <c r="AX1042" s="216">
        <f t="shared" si="1774"/>
        <v>44866</v>
      </c>
      <c r="AY1042" s="5">
        <v>28</v>
      </c>
      <c r="AZ1042" s="217">
        <f t="shared" si="1839"/>
        <v>3073</v>
      </c>
      <c r="BA1042" s="217">
        <f t="shared" si="1840"/>
        <v>468</v>
      </c>
      <c r="BB1042" s="119">
        <v>0</v>
      </c>
      <c r="BC1042" s="26">
        <f t="shared" si="1841"/>
        <v>1674</v>
      </c>
      <c r="BD1042" s="217">
        <f t="shared" si="1842"/>
        <v>503</v>
      </c>
      <c r="BE1042" s="209">
        <f t="shared" si="1843"/>
        <v>44866</v>
      </c>
      <c r="BF1042" s="120">
        <f t="shared" si="1844"/>
        <v>56</v>
      </c>
      <c r="BG1042" s="120">
        <f t="shared" si="1779"/>
        <v>25845</v>
      </c>
      <c r="BH1042" s="209">
        <f t="shared" si="1845"/>
        <v>44866</v>
      </c>
      <c r="BI1042" s="120">
        <f t="shared" si="1846"/>
        <v>25845</v>
      </c>
      <c r="BJ1042" s="1">
        <f t="shared" si="1782"/>
        <v>44866</v>
      </c>
      <c r="BK1042">
        <f t="shared" si="1783"/>
        <v>2346</v>
      </c>
      <c r="BL1042">
        <f t="shared" si="1847"/>
        <v>117</v>
      </c>
      <c r="BM1042">
        <f t="shared" si="1848"/>
        <v>2463</v>
      </c>
      <c r="BN1042" s="1">
        <f t="shared" si="1786"/>
        <v>44866</v>
      </c>
      <c r="BO1042">
        <f t="shared" si="1849"/>
        <v>207947</v>
      </c>
      <c r="BP1042">
        <f t="shared" si="1850"/>
        <v>12702</v>
      </c>
      <c r="BQ1042" s="167">
        <f t="shared" si="1851"/>
        <v>44866</v>
      </c>
      <c r="BR1042">
        <f t="shared" si="1790"/>
        <v>435632</v>
      </c>
      <c r="BS1042">
        <f t="shared" si="1791"/>
        <v>91683</v>
      </c>
      <c r="BT1042">
        <f t="shared" si="1792"/>
        <v>10410</v>
      </c>
      <c r="BU1042">
        <v>15</v>
      </c>
      <c r="BV1042">
        <f t="shared" si="1852"/>
        <v>636</v>
      </c>
      <c r="BW1042">
        <f t="shared" si="1853"/>
        <v>113641</v>
      </c>
      <c r="BX1042" s="167">
        <f t="shared" si="1854"/>
        <v>44866</v>
      </c>
      <c r="BY1042">
        <f t="shared" si="1855"/>
        <v>795</v>
      </c>
      <c r="BZ1042">
        <f t="shared" si="1856"/>
        <v>787</v>
      </c>
      <c r="CA1042">
        <f t="shared" si="1857"/>
        <v>6</v>
      </c>
      <c r="CB1042" s="167">
        <f t="shared" si="1858"/>
        <v>44866</v>
      </c>
      <c r="CC1042">
        <f t="shared" si="1799"/>
        <v>7746969</v>
      </c>
      <c r="CD1042">
        <f t="shared" si="1859"/>
        <v>13742</v>
      </c>
      <c r="CE1042">
        <f t="shared" si="1801"/>
        <v>12876</v>
      </c>
      <c r="CF1042" s="167">
        <f t="shared" si="1860"/>
        <v>44866</v>
      </c>
      <c r="CG1042">
        <f t="shared" si="1861"/>
        <v>34243</v>
      </c>
      <c r="CH1042">
        <f t="shared" si="1862"/>
        <v>45</v>
      </c>
      <c r="CI1042" s="167">
        <f t="shared" si="1863"/>
        <v>44866</v>
      </c>
      <c r="CJ1042">
        <f t="shared" si="1864"/>
        <v>636</v>
      </c>
      <c r="CK1042">
        <f t="shared" si="1865"/>
        <v>217</v>
      </c>
      <c r="CL1042" s="167">
        <f t="shared" si="1866"/>
        <v>44866</v>
      </c>
      <c r="CM1042">
        <f t="shared" si="1867"/>
        <v>13</v>
      </c>
      <c r="CN1042" s="1">
        <f t="shared" si="1868"/>
        <v>44866</v>
      </c>
      <c r="CO1042" s="253">
        <f t="shared" si="1869"/>
        <v>636</v>
      </c>
      <c r="CP1042" s="1">
        <f t="shared" si="1870"/>
        <v>44866</v>
      </c>
      <c r="CQ1042" s="254">
        <f t="shared" si="1871"/>
        <v>13</v>
      </c>
      <c r="CR1042" s="167">
        <f t="shared" si="1872"/>
        <v>44866</v>
      </c>
      <c r="CS1042">
        <f t="shared" si="1873"/>
        <v>34243</v>
      </c>
      <c r="CT1042">
        <f t="shared" si="1874"/>
        <v>45</v>
      </c>
      <c r="CU1042">
        <f t="shared" si="1875"/>
        <v>0</v>
      </c>
    </row>
    <row r="1043" spans="1:99" ht="18" customHeight="1" x14ac:dyDescent="0.55000000000000004">
      <c r="A1043" s="167">
        <v>44867</v>
      </c>
      <c r="B1043" s="219">
        <v>50</v>
      </c>
      <c r="C1043" s="142">
        <f t="shared" si="1818"/>
        <v>25895</v>
      </c>
      <c r="D1043" s="261">
        <f t="shared" si="1819"/>
        <v>523</v>
      </c>
      <c r="E1043" s="135">
        <v>0</v>
      </c>
      <c r="F1043" s="135">
        <v>25372</v>
      </c>
      <c r="G1043" s="135">
        <v>0</v>
      </c>
      <c r="H1043" s="123"/>
      <c r="I1043" s="135">
        <v>0</v>
      </c>
      <c r="J1043" s="123"/>
      <c r="K1043" s="41">
        <v>0</v>
      </c>
      <c r="L1043" s="134">
        <v>2791</v>
      </c>
      <c r="M1043" s="219">
        <v>122</v>
      </c>
      <c r="N1043" s="123"/>
      <c r="O1043" s="123"/>
      <c r="P1043" s="135">
        <v>92</v>
      </c>
      <c r="Q1043" s="135">
        <v>5</v>
      </c>
      <c r="R1043" s="123"/>
      <c r="S1043" s="123"/>
      <c r="T1043" s="135">
        <v>917</v>
      </c>
      <c r="U1043" s="135">
        <v>127</v>
      </c>
      <c r="V1043" s="123"/>
      <c r="W1043" s="41">
        <v>23516</v>
      </c>
      <c r="X1043" s="136">
        <v>1093</v>
      </c>
      <c r="Y1043" s="4">
        <f t="shared" si="1835"/>
        <v>855</v>
      </c>
      <c r="Z1043" s="74">
        <f t="shared" si="1820"/>
        <v>44867</v>
      </c>
      <c r="AA1043" s="210">
        <f t="shared" si="1821"/>
        <v>8217278</v>
      </c>
      <c r="AB1043" s="210">
        <f t="shared" si="1822"/>
        <v>106464</v>
      </c>
      <c r="AC1043" s="211">
        <f t="shared" si="1823"/>
        <v>23353</v>
      </c>
      <c r="AD1043" s="170">
        <f t="shared" si="1824"/>
        <v>726</v>
      </c>
      <c r="AE1043" s="222">
        <f t="shared" si="1825"/>
        <v>435153</v>
      </c>
      <c r="AF1043" s="143">
        <v>436358</v>
      </c>
      <c r="AG1043" s="171">
        <f t="shared" si="1826"/>
        <v>252</v>
      </c>
      <c r="AH1043" s="143">
        <v>91935</v>
      </c>
      <c r="AI1043" s="171">
        <f t="shared" si="1827"/>
        <v>8</v>
      </c>
      <c r="AJ1043" s="172">
        <v>10418</v>
      </c>
      <c r="AK1043" s="173">
        <f t="shared" si="1828"/>
        <v>0</v>
      </c>
      <c r="AL1043" s="143">
        <v>795</v>
      </c>
      <c r="AM1043" s="173">
        <f t="shared" si="1829"/>
        <v>0</v>
      </c>
      <c r="AN1043" s="143">
        <v>787</v>
      </c>
      <c r="AO1043" s="171">
        <f t="shared" si="1830"/>
        <v>0</v>
      </c>
      <c r="AP1043" s="174">
        <v>6</v>
      </c>
      <c r="AQ1043" s="173">
        <f t="shared" si="1831"/>
        <v>33156</v>
      </c>
      <c r="AR1043" s="143">
        <v>7780125</v>
      </c>
      <c r="AS1043" s="171">
        <f t="shared" si="1832"/>
        <v>0</v>
      </c>
      <c r="AT1043" s="143">
        <v>13742</v>
      </c>
      <c r="AU1043" s="171">
        <f t="shared" si="1833"/>
        <v>53</v>
      </c>
      <c r="AV1043" s="175">
        <v>12929</v>
      </c>
      <c r="AW1043" s="217">
        <f t="shared" si="1836"/>
        <v>882</v>
      </c>
      <c r="AX1043" s="216">
        <f t="shared" si="1774"/>
        <v>44867</v>
      </c>
      <c r="AY1043" s="5">
        <v>28</v>
      </c>
      <c r="AZ1043" s="217">
        <f t="shared" si="1839"/>
        <v>3101</v>
      </c>
      <c r="BA1043" s="217">
        <f t="shared" si="1840"/>
        <v>466</v>
      </c>
      <c r="BB1043" s="119">
        <v>0</v>
      </c>
      <c r="BC1043" s="26">
        <f t="shared" si="1841"/>
        <v>1674</v>
      </c>
      <c r="BD1043" s="217">
        <f t="shared" si="1842"/>
        <v>501</v>
      </c>
      <c r="BE1043" s="209">
        <f t="shared" si="1843"/>
        <v>44867</v>
      </c>
      <c r="BF1043" s="120">
        <f t="shared" si="1844"/>
        <v>50</v>
      </c>
      <c r="BG1043" s="120">
        <f t="shared" si="1779"/>
        <v>25895</v>
      </c>
      <c r="BH1043" s="209">
        <f t="shared" si="1845"/>
        <v>44867</v>
      </c>
      <c r="BI1043" s="120">
        <f t="shared" si="1846"/>
        <v>25895</v>
      </c>
      <c r="BJ1043" s="1">
        <f t="shared" si="1782"/>
        <v>44867</v>
      </c>
      <c r="BK1043">
        <f t="shared" si="1783"/>
        <v>2669</v>
      </c>
      <c r="BL1043">
        <f t="shared" si="1847"/>
        <v>122</v>
      </c>
      <c r="BM1043">
        <f t="shared" si="1848"/>
        <v>2791</v>
      </c>
      <c r="BN1043" s="1">
        <f t="shared" si="1786"/>
        <v>44867</v>
      </c>
      <c r="BO1043">
        <f t="shared" si="1849"/>
        <v>211405</v>
      </c>
      <c r="BP1043">
        <f t="shared" si="1850"/>
        <v>12629</v>
      </c>
      <c r="BQ1043" s="167">
        <f t="shared" si="1851"/>
        <v>44867</v>
      </c>
      <c r="BR1043">
        <f t="shared" si="1790"/>
        <v>436358</v>
      </c>
      <c r="BS1043">
        <f t="shared" si="1791"/>
        <v>91935</v>
      </c>
      <c r="BT1043">
        <f t="shared" si="1792"/>
        <v>10418</v>
      </c>
      <c r="BU1043">
        <v>15</v>
      </c>
      <c r="BV1043">
        <f t="shared" si="1852"/>
        <v>726</v>
      </c>
      <c r="BW1043">
        <f t="shared" si="1853"/>
        <v>99978</v>
      </c>
      <c r="BX1043" s="167">
        <f t="shared" si="1854"/>
        <v>44867</v>
      </c>
      <c r="BY1043">
        <f t="shared" si="1855"/>
        <v>795</v>
      </c>
      <c r="BZ1043">
        <f t="shared" si="1856"/>
        <v>787</v>
      </c>
      <c r="CA1043">
        <f t="shared" si="1857"/>
        <v>6</v>
      </c>
      <c r="CB1043" s="167">
        <f t="shared" si="1858"/>
        <v>44867</v>
      </c>
      <c r="CC1043">
        <f t="shared" si="1799"/>
        <v>7780125</v>
      </c>
      <c r="CD1043">
        <f t="shared" si="1859"/>
        <v>13742</v>
      </c>
      <c r="CE1043">
        <f t="shared" si="1801"/>
        <v>12929</v>
      </c>
      <c r="CF1043" s="167">
        <f t="shared" si="1860"/>
        <v>44867</v>
      </c>
      <c r="CG1043">
        <f t="shared" si="1861"/>
        <v>33156</v>
      </c>
      <c r="CH1043">
        <f t="shared" si="1862"/>
        <v>53</v>
      </c>
      <c r="CI1043" s="167">
        <f t="shared" si="1863"/>
        <v>44867</v>
      </c>
      <c r="CJ1043">
        <f t="shared" si="1864"/>
        <v>726</v>
      </c>
      <c r="CK1043">
        <f t="shared" si="1865"/>
        <v>252</v>
      </c>
      <c r="CL1043" s="167">
        <f t="shared" si="1866"/>
        <v>44867</v>
      </c>
      <c r="CM1043">
        <f t="shared" si="1867"/>
        <v>8</v>
      </c>
      <c r="CN1043" s="1">
        <f t="shared" si="1868"/>
        <v>44867</v>
      </c>
      <c r="CO1043" s="253">
        <f t="shared" si="1869"/>
        <v>726</v>
      </c>
      <c r="CP1043" s="1">
        <f t="shared" si="1870"/>
        <v>44867</v>
      </c>
      <c r="CQ1043" s="254">
        <f t="shared" si="1871"/>
        <v>8</v>
      </c>
      <c r="CR1043" s="167">
        <f t="shared" si="1872"/>
        <v>44867</v>
      </c>
      <c r="CS1043">
        <f t="shared" si="1873"/>
        <v>33156</v>
      </c>
      <c r="CT1043">
        <f t="shared" si="1874"/>
        <v>53</v>
      </c>
      <c r="CU1043">
        <f t="shared" si="1875"/>
        <v>0</v>
      </c>
    </row>
    <row r="1044" spans="1:99" ht="18" customHeight="1" x14ac:dyDescent="0.55000000000000004">
      <c r="A1044" s="167">
        <v>44868</v>
      </c>
      <c r="B1044" s="219">
        <v>53</v>
      </c>
      <c r="C1044" s="142">
        <f t="shared" si="1818"/>
        <v>25948</v>
      </c>
      <c r="D1044" s="261">
        <f t="shared" si="1819"/>
        <v>527</v>
      </c>
      <c r="E1044" s="135">
        <v>0</v>
      </c>
      <c r="F1044" s="135">
        <v>25421</v>
      </c>
      <c r="G1044" s="135">
        <v>0</v>
      </c>
      <c r="H1044" s="123"/>
      <c r="I1044" s="135">
        <v>0</v>
      </c>
      <c r="J1044" s="123"/>
      <c r="K1044" s="41">
        <v>0</v>
      </c>
      <c r="L1044" s="134">
        <v>3288</v>
      </c>
      <c r="M1044" s="219">
        <v>121</v>
      </c>
      <c r="N1044" s="123"/>
      <c r="O1044" s="123"/>
      <c r="P1044" s="135">
        <v>76</v>
      </c>
      <c r="Q1044" s="135">
        <v>5</v>
      </c>
      <c r="R1044" s="123"/>
      <c r="S1044" s="123"/>
      <c r="T1044" s="135">
        <v>868</v>
      </c>
      <c r="U1044" s="135">
        <v>83</v>
      </c>
      <c r="V1044" s="123"/>
      <c r="W1044" s="41">
        <v>25860</v>
      </c>
      <c r="X1044" s="136">
        <v>1126</v>
      </c>
      <c r="Y1044" s="4">
        <f t="shared" si="1835"/>
        <v>856</v>
      </c>
      <c r="Z1044" s="74">
        <f t="shared" si="1820"/>
        <v>44868</v>
      </c>
      <c r="AA1044" s="210">
        <f t="shared" si="1821"/>
        <v>8247806</v>
      </c>
      <c r="AB1044" s="210">
        <f t="shared" si="1822"/>
        <v>106602</v>
      </c>
      <c r="AC1044" s="211">
        <f t="shared" si="1823"/>
        <v>23444</v>
      </c>
      <c r="AD1044" s="170">
        <f t="shared" si="1824"/>
        <v>576</v>
      </c>
      <c r="AE1044" s="222">
        <f t="shared" si="1825"/>
        <v>435729</v>
      </c>
      <c r="AF1044" s="143">
        <v>436934</v>
      </c>
      <c r="AG1044" s="171">
        <f t="shared" si="1826"/>
        <v>138</v>
      </c>
      <c r="AH1044" s="143">
        <v>92073</v>
      </c>
      <c r="AI1044" s="171">
        <f t="shared" si="1827"/>
        <v>10</v>
      </c>
      <c r="AJ1044" s="172">
        <v>10428</v>
      </c>
      <c r="AK1044" s="173">
        <f t="shared" si="1828"/>
        <v>0</v>
      </c>
      <c r="AL1044" s="143">
        <v>795</v>
      </c>
      <c r="AM1044" s="173">
        <f t="shared" si="1829"/>
        <v>0</v>
      </c>
      <c r="AN1044" s="143">
        <v>787</v>
      </c>
      <c r="AO1044" s="171">
        <f t="shared" si="1830"/>
        <v>0</v>
      </c>
      <c r="AP1044" s="174">
        <v>6</v>
      </c>
      <c r="AQ1044" s="173">
        <f t="shared" si="1831"/>
        <v>29952</v>
      </c>
      <c r="AR1044" s="143">
        <v>7810077</v>
      </c>
      <c r="AS1044" s="171">
        <f t="shared" si="1832"/>
        <v>0</v>
      </c>
      <c r="AT1044" s="143">
        <v>13742</v>
      </c>
      <c r="AU1044" s="171">
        <f t="shared" si="1833"/>
        <v>81</v>
      </c>
      <c r="AV1044" s="175">
        <v>13010</v>
      </c>
      <c r="AW1044" s="217">
        <f t="shared" si="1836"/>
        <v>883</v>
      </c>
      <c r="AX1044" s="216">
        <f t="shared" si="1774"/>
        <v>44868</v>
      </c>
      <c r="AY1044" s="5">
        <v>32</v>
      </c>
      <c r="AZ1044" s="217">
        <f t="shared" si="1839"/>
        <v>3133</v>
      </c>
      <c r="BA1044" s="217">
        <f t="shared" si="1840"/>
        <v>467</v>
      </c>
      <c r="BB1044" s="119">
        <v>0</v>
      </c>
      <c r="BC1044" s="26">
        <f t="shared" si="1841"/>
        <v>1674</v>
      </c>
      <c r="BD1044" s="217">
        <f t="shared" si="1842"/>
        <v>502</v>
      </c>
      <c r="BE1044" s="209">
        <f t="shared" si="1843"/>
        <v>44868</v>
      </c>
      <c r="BF1044" s="120">
        <f t="shared" si="1844"/>
        <v>53</v>
      </c>
      <c r="BG1044" s="120">
        <f t="shared" si="1779"/>
        <v>25948</v>
      </c>
      <c r="BH1044" s="209">
        <f t="shared" si="1845"/>
        <v>44868</v>
      </c>
      <c r="BI1044" s="120">
        <f t="shared" si="1846"/>
        <v>25948</v>
      </c>
      <c r="BJ1044" s="1">
        <f t="shared" si="1782"/>
        <v>44868</v>
      </c>
      <c r="BK1044">
        <f t="shared" si="1783"/>
        <v>3167</v>
      </c>
      <c r="BL1044">
        <f t="shared" si="1847"/>
        <v>121</v>
      </c>
      <c r="BM1044">
        <f t="shared" si="1848"/>
        <v>3288</v>
      </c>
      <c r="BN1044" s="1">
        <f t="shared" si="1786"/>
        <v>44868</v>
      </c>
      <c r="BO1044">
        <f t="shared" si="1849"/>
        <v>215446</v>
      </c>
      <c r="BP1044">
        <f t="shared" si="1850"/>
        <v>12487</v>
      </c>
      <c r="BQ1044" s="167">
        <f t="shared" si="1851"/>
        <v>44868</v>
      </c>
      <c r="BR1044">
        <f t="shared" si="1790"/>
        <v>436934</v>
      </c>
      <c r="BS1044">
        <f t="shared" si="1791"/>
        <v>92073</v>
      </c>
      <c r="BT1044">
        <f t="shared" si="1792"/>
        <v>10428</v>
      </c>
      <c r="BU1044">
        <v>15</v>
      </c>
      <c r="BV1044">
        <f t="shared" si="1852"/>
        <v>576</v>
      </c>
      <c r="BW1044">
        <f t="shared" si="1853"/>
        <v>113420</v>
      </c>
      <c r="BX1044" s="167">
        <f t="shared" si="1854"/>
        <v>44868</v>
      </c>
      <c r="BY1044">
        <f t="shared" si="1855"/>
        <v>795</v>
      </c>
      <c r="BZ1044">
        <f t="shared" si="1856"/>
        <v>787</v>
      </c>
      <c r="CA1044">
        <f t="shared" si="1857"/>
        <v>6</v>
      </c>
      <c r="CB1044" s="167">
        <f t="shared" si="1858"/>
        <v>44868</v>
      </c>
      <c r="CC1044">
        <f t="shared" si="1799"/>
        <v>7810077</v>
      </c>
      <c r="CD1044">
        <f t="shared" si="1859"/>
        <v>13742</v>
      </c>
      <c r="CE1044">
        <f t="shared" si="1801"/>
        <v>13010</v>
      </c>
      <c r="CF1044" s="167">
        <f t="shared" si="1860"/>
        <v>44868</v>
      </c>
      <c r="CG1044">
        <f t="shared" si="1861"/>
        <v>29952</v>
      </c>
      <c r="CH1044">
        <f t="shared" si="1862"/>
        <v>81</v>
      </c>
      <c r="CI1044" s="167">
        <f t="shared" si="1863"/>
        <v>44868</v>
      </c>
      <c r="CJ1044">
        <f t="shared" si="1864"/>
        <v>576</v>
      </c>
      <c r="CK1044">
        <f t="shared" si="1865"/>
        <v>138</v>
      </c>
      <c r="CL1044" s="167">
        <f t="shared" si="1866"/>
        <v>44868</v>
      </c>
      <c r="CM1044">
        <f t="shared" si="1867"/>
        <v>10</v>
      </c>
      <c r="CN1044" s="1">
        <f t="shared" si="1868"/>
        <v>44868</v>
      </c>
      <c r="CO1044" s="253">
        <f t="shared" si="1869"/>
        <v>576</v>
      </c>
      <c r="CP1044" s="1">
        <f t="shared" si="1870"/>
        <v>44868</v>
      </c>
      <c r="CQ1044" s="254">
        <f t="shared" si="1871"/>
        <v>10</v>
      </c>
      <c r="CR1044" s="167">
        <f t="shared" si="1872"/>
        <v>44868</v>
      </c>
      <c r="CS1044">
        <f t="shared" si="1873"/>
        <v>29952</v>
      </c>
      <c r="CT1044">
        <f t="shared" si="1874"/>
        <v>81</v>
      </c>
      <c r="CU1044">
        <f t="shared" si="1875"/>
        <v>0</v>
      </c>
    </row>
    <row r="1045" spans="1:99" ht="18" customHeight="1" x14ac:dyDescent="0.55000000000000004">
      <c r="A1045" s="167">
        <v>44869</v>
      </c>
      <c r="B1045" s="219">
        <v>61</v>
      </c>
      <c r="C1045" s="142">
        <f t="shared" si="1818"/>
        <v>26009</v>
      </c>
      <c r="D1045" s="261">
        <f t="shared" si="1819"/>
        <v>530</v>
      </c>
      <c r="E1045" s="135">
        <v>0</v>
      </c>
      <c r="F1045" s="135">
        <v>25479</v>
      </c>
      <c r="G1045" s="135">
        <v>0</v>
      </c>
      <c r="H1045" s="123"/>
      <c r="I1045" s="135">
        <v>0</v>
      </c>
      <c r="J1045" s="123"/>
      <c r="K1045" s="41">
        <v>0</v>
      </c>
      <c r="L1045" s="134">
        <v>3180</v>
      </c>
      <c r="M1045" s="219">
        <v>117</v>
      </c>
      <c r="N1045" s="123"/>
      <c r="O1045" s="123"/>
      <c r="P1045" s="135">
        <v>140</v>
      </c>
      <c r="Q1045" s="135">
        <v>7</v>
      </c>
      <c r="R1045" s="123"/>
      <c r="S1045" s="123"/>
      <c r="T1045" s="135">
        <v>866</v>
      </c>
      <c r="U1045" s="135">
        <v>126</v>
      </c>
      <c r="V1045" s="123"/>
      <c r="W1045" s="41">
        <v>28034</v>
      </c>
      <c r="X1045" s="136">
        <v>1110</v>
      </c>
      <c r="Y1045" s="4">
        <f t="shared" si="1835"/>
        <v>857</v>
      </c>
      <c r="Z1045" s="74">
        <f t="shared" si="1820"/>
        <v>44869</v>
      </c>
      <c r="AA1045" s="210">
        <f t="shared" si="1821"/>
        <v>8275792</v>
      </c>
      <c r="AB1045" s="210">
        <f t="shared" si="1822"/>
        <v>106907</v>
      </c>
      <c r="AC1045" s="211">
        <f t="shared" si="1823"/>
        <v>23529</v>
      </c>
      <c r="AD1045" s="170">
        <f t="shared" si="1824"/>
        <v>405</v>
      </c>
      <c r="AE1045" s="222">
        <f t="shared" si="1825"/>
        <v>436134</v>
      </c>
      <c r="AF1045" s="143">
        <v>437339</v>
      </c>
      <c r="AG1045" s="171">
        <f t="shared" si="1826"/>
        <v>305</v>
      </c>
      <c r="AH1045" s="143">
        <v>92378</v>
      </c>
      <c r="AI1045" s="171">
        <f t="shared" si="1827"/>
        <v>11</v>
      </c>
      <c r="AJ1045" s="172">
        <v>10439</v>
      </c>
      <c r="AK1045" s="173">
        <f t="shared" si="1828"/>
        <v>0</v>
      </c>
      <c r="AL1045" s="143">
        <v>795</v>
      </c>
      <c r="AM1045" s="173">
        <f t="shared" si="1829"/>
        <v>0</v>
      </c>
      <c r="AN1045" s="143">
        <v>787</v>
      </c>
      <c r="AO1045" s="171">
        <f t="shared" si="1830"/>
        <v>0</v>
      </c>
      <c r="AP1045" s="174">
        <v>6</v>
      </c>
      <c r="AQ1045" s="173">
        <f t="shared" si="1831"/>
        <v>27581</v>
      </c>
      <c r="AR1045" s="143">
        <v>7837658</v>
      </c>
      <c r="AS1045" s="171">
        <f t="shared" si="1832"/>
        <v>0</v>
      </c>
      <c r="AT1045" s="143">
        <v>13742</v>
      </c>
      <c r="AU1045" s="171">
        <f t="shared" si="1833"/>
        <v>74</v>
      </c>
      <c r="AV1045" s="175">
        <v>13084</v>
      </c>
      <c r="AW1045" s="217">
        <f t="shared" si="1836"/>
        <v>884</v>
      </c>
      <c r="AX1045" s="216">
        <f t="shared" si="1774"/>
        <v>44869</v>
      </c>
      <c r="AY1045" s="5">
        <v>37</v>
      </c>
      <c r="AZ1045" s="217">
        <f t="shared" si="1839"/>
        <v>3170</v>
      </c>
      <c r="BA1045" s="217">
        <f t="shared" si="1840"/>
        <v>468</v>
      </c>
      <c r="BB1045" s="119">
        <v>0</v>
      </c>
      <c r="BC1045" s="26">
        <f t="shared" si="1841"/>
        <v>1674</v>
      </c>
      <c r="BD1045" s="217">
        <f t="shared" si="1842"/>
        <v>503</v>
      </c>
      <c r="BE1045" s="209">
        <f t="shared" si="1843"/>
        <v>44869</v>
      </c>
      <c r="BF1045" s="120">
        <f t="shared" si="1844"/>
        <v>61</v>
      </c>
      <c r="BG1045" s="120">
        <f t="shared" si="1779"/>
        <v>26009</v>
      </c>
      <c r="BH1045" s="209">
        <f t="shared" si="1845"/>
        <v>44869</v>
      </c>
      <c r="BI1045" s="120">
        <f t="shared" si="1846"/>
        <v>26009</v>
      </c>
      <c r="BJ1045" s="1">
        <f t="shared" si="1782"/>
        <v>44869</v>
      </c>
      <c r="BK1045">
        <f t="shared" si="1783"/>
        <v>3063</v>
      </c>
      <c r="BL1045">
        <f t="shared" si="1847"/>
        <v>117</v>
      </c>
      <c r="BM1045">
        <f t="shared" si="1848"/>
        <v>3180</v>
      </c>
      <c r="BN1045" s="1">
        <f t="shared" si="1786"/>
        <v>44869</v>
      </c>
      <c r="BO1045">
        <f t="shared" si="1849"/>
        <v>218600</v>
      </c>
      <c r="BP1045">
        <f t="shared" si="1850"/>
        <v>12530</v>
      </c>
      <c r="BQ1045" s="167">
        <f t="shared" si="1851"/>
        <v>44869</v>
      </c>
      <c r="BR1045">
        <f t="shared" si="1790"/>
        <v>437339</v>
      </c>
      <c r="BS1045">
        <f t="shared" si="1791"/>
        <v>92378</v>
      </c>
      <c r="BT1045">
        <f t="shared" si="1792"/>
        <v>10439</v>
      </c>
      <c r="BU1045">
        <v>15</v>
      </c>
      <c r="BV1045">
        <f t="shared" si="1852"/>
        <v>405</v>
      </c>
      <c r="BW1045">
        <f t="shared" si="1853"/>
        <v>101552</v>
      </c>
      <c r="BX1045" s="167">
        <f t="shared" si="1854"/>
        <v>44869</v>
      </c>
      <c r="BY1045">
        <f t="shared" si="1855"/>
        <v>795</v>
      </c>
      <c r="BZ1045">
        <f t="shared" si="1856"/>
        <v>787</v>
      </c>
      <c r="CA1045">
        <f t="shared" si="1857"/>
        <v>6</v>
      </c>
      <c r="CB1045" s="167">
        <f t="shared" si="1858"/>
        <v>44869</v>
      </c>
      <c r="CC1045">
        <f t="shared" si="1799"/>
        <v>7837658</v>
      </c>
      <c r="CD1045">
        <f t="shared" si="1859"/>
        <v>13742</v>
      </c>
      <c r="CE1045">
        <f t="shared" si="1801"/>
        <v>13084</v>
      </c>
      <c r="CF1045" s="167">
        <f t="shared" si="1860"/>
        <v>44869</v>
      </c>
      <c r="CG1045">
        <f t="shared" si="1861"/>
        <v>27581</v>
      </c>
      <c r="CH1045">
        <f t="shared" si="1862"/>
        <v>74</v>
      </c>
      <c r="CI1045" s="167">
        <f t="shared" si="1863"/>
        <v>44869</v>
      </c>
      <c r="CJ1045">
        <f t="shared" si="1864"/>
        <v>405</v>
      </c>
      <c r="CK1045">
        <f t="shared" si="1865"/>
        <v>305</v>
      </c>
      <c r="CL1045" s="167">
        <f t="shared" si="1866"/>
        <v>44869</v>
      </c>
      <c r="CM1045">
        <f t="shared" si="1867"/>
        <v>11</v>
      </c>
      <c r="CN1045" s="1">
        <f t="shared" si="1868"/>
        <v>44869</v>
      </c>
      <c r="CO1045" s="253">
        <f t="shared" si="1869"/>
        <v>405</v>
      </c>
      <c r="CP1045" s="1">
        <f t="shared" si="1870"/>
        <v>44869</v>
      </c>
      <c r="CQ1045" s="254">
        <f t="shared" si="1871"/>
        <v>11</v>
      </c>
      <c r="CR1045" s="167">
        <f t="shared" si="1872"/>
        <v>44869</v>
      </c>
      <c r="CS1045">
        <f t="shared" si="1873"/>
        <v>27581</v>
      </c>
      <c r="CT1045">
        <f t="shared" si="1874"/>
        <v>74</v>
      </c>
      <c r="CU1045">
        <f t="shared" si="1875"/>
        <v>0</v>
      </c>
    </row>
    <row r="1046" spans="1:99" ht="18" customHeight="1" x14ac:dyDescent="0.55000000000000004">
      <c r="A1046" s="167">
        <v>44870</v>
      </c>
      <c r="B1046" s="219">
        <v>62</v>
      </c>
      <c r="C1046" s="142">
        <f t="shared" si="1818"/>
        <v>26071</v>
      </c>
      <c r="D1046" s="261">
        <f t="shared" si="1819"/>
        <v>532</v>
      </c>
      <c r="E1046" s="135">
        <v>0</v>
      </c>
      <c r="F1046" s="135">
        <v>25539</v>
      </c>
      <c r="G1046" s="135">
        <v>0</v>
      </c>
      <c r="H1046" s="123"/>
      <c r="I1046" s="135">
        <v>0</v>
      </c>
      <c r="J1046" s="123"/>
      <c r="K1046" s="41">
        <v>0</v>
      </c>
      <c r="L1046" s="134">
        <v>4022</v>
      </c>
      <c r="M1046" s="219">
        <v>128</v>
      </c>
      <c r="N1046" s="123"/>
      <c r="O1046" s="123"/>
      <c r="P1046" s="135">
        <v>147</v>
      </c>
      <c r="Q1046" s="135">
        <v>6</v>
      </c>
      <c r="R1046" s="123"/>
      <c r="S1046" s="123"/>
      <c r="T1046" s="135">
        <v>748</v>
      </c>
      <c r="U1046" s="135">
        <v>99</v>
      </c>
      <c r="V1046" s="123"/>
      <c r="W1046" s="41">
        <v>31151</v>
      </c>
      <c r="X1046" s="136">
        <v>1133</v>
      </c>
      <c r="Y1046" s="4">
        <f t="shared" si="1835"/>
        <v>858</v>
      </c>
      <c r="Z1046" s="74">
        <f t="shared" ref="Z1046:Z1054" si="1876">+A1046</f>
        <v>44870</v>
      </c>
      <c r="AA1046" s="210">
        <f t="shared" si="1821"/>
        <v>8302033</v>
      </c>
      <c r="AB1046" s="210">
        <f t="shared" si="1822"/>
        <v>107145</v>
      </c>
      <c r="AC1046" s="211">
        <f t="shared" si="1823"/>
        <v>23614</v>
      </c>
      <c r="AD1046" s="170">
        <f t="shared" si="1824"/>
        <v>706</v>
      </c>
      <c r="AE1046" s="222">
        <f t="shared" si="1825"/>
        <v>436840</v>
      </c>
      <c r="AF1046" s="143">
        <v>438045</v>
      </c>
      <c r="AG1046" s="171">
        <f t="shared" si="1826"/>
        <v>238</v>
      </c>
      <c r="AH1046" s="143">
        <v>92616</v>
      </c>
      <c r="AI1046" s="171">
        <f t="shared" si="1827"/>
        <v>18</v>
      </c>
      <c r="AJ1046" s="172">
        <v>10457</v>
      </c>
      <c r="AK1046" s="173">
        <f t="shared" si="1828"/>
        <v>0</v>
      </c>
      <c r="AL1046" s="143">
        <v>795</v>
      </c>
      <c r="AM1046" s="173">
        <f t="shared" si="1829"/>
        <v>0</v>
      </c>
      <c r="AN1046" s="143">
        <v>787</v>
      </c>
      <c r="AO1046" s="171">
        <f t="shared" si="1830"/>
        <v>0</v>
      </c>
      <c r="AP1046" s="174">
        <v>6</v>
      </c>
      <c r="AQ1046" s="173">
        <f t="shared" si="1831"/>
        <v>25535</v>
      </c>
      <c r="AR1046" s="143">
        <v>7863193</v>
      </c>
      <c r="AS1046" s="171">
        <f t="shared" si="1832"/>
        <v>0</v>
      </c>
      <c r="AT1046" s="143">
        <v>13742</v>
      </c>
      <c r="AU1046" s="171">
        <f t="shared" si="1833"/>
        <v>67</v>
      </c>
      <c r="AV1046" s="175">
        <v>13151</v>
      </c>
      <c r="AW1046" s="217">
        <f t="shared" si="1836"/>
        <v>885</v>
      </c>
      <c r="AX1046" s="216">
        <f t="shared" si="1774"/>
        <v>44870</v>
      </c>
      <c r="AY1046" s="5">
        <v>43</v>
      </c>
      <c r="AZ1046" s="217">
        <f t="shared" ref="AZ1046:AZ1051" si="1877">+AZ1045+AY1046</f>
        <v>3213</v>
      </c>
      <c r="BA1046" s="217">
        <f t="shared" si="1840"/>
        <v>469</v>
      </c>
      <c r="BB1046" s="119">
        <v>1</v>
      </c>
      <c r="BC1046" s="26">
        <f t="shared" ref="BC1046:BC1051" si="1878">+BC1045+BB1046</f>
        <v>1675</v>
      </c>
      <c r="BD1046" s="217">
        <f t="shared" si="1842"/>
        <v>504</v>
      </c>
      <c r="BE1046" s="209">
        <f t="shared" ref="BE1046:BE1051" si="1879">+Z1046</f>
        <v>44870</v>
      </c>
      <c r="BF1046" s="120">
        <f t="shared" ref="BF1046:BF1051" si="1880">+B1046</f>
        <v>62</v>
      </c>
      <c r="BG1046" s="120">
        <f t="shared" si="1779"/>
        <v>26071</v>
      </c>
      <c r="BH1046" s="209">
        <f t="shared" ref="BH1046:BH1051" si="1881">+A1046</f>
        <v>44870</v>
      </c>
      <c r="BI1046" s="120">
        <f t="shared" ref="BI1046:BI1051" si="1882">+C1046</f>
        <v>26071</v>
      </c>
      <c r="BJ1046" s="1">
        <f t="shared" si="1782"/>
        <v>44870</v>
      </c>
      <c r="BK1046">
        <f t="shared" si="1783"/>
        <v>3894</v>
      </c>
      <c r="BL1046">
        <f t="shared" ref="BL1046:BL1051" si="1883">+M1046</f>
        <v>128</v>
      </c>
      <c r="BM1046">
        <f t="shared" ref="BM1046:BM1051" si="1884">+L1046</f>
        <v>4022</v>
      </c>
      <c r="BN1046" s="1">
        <f t="shared" si="1786"/>
        <v>44870</v>
      </c>
      <c r="BO1046">
        <f t="shared" ref="BO1046:BO1051" si="1885">+BO1042+BM1046</f>
        <v>211969</v>
      </c>
      <c r="BP1046">
        <f t="shared" ref="BP1046:BP1051" si="1886">+BP1042+BL1046</f>
        <v>12830</v>
      </c>
      <c r="BQ1046" s="167">
        <f t="shared" ref="BQ1046:BQ1051" si="1887">+A1046</f>
        <v>44870</v>
      </c>
      <c r="BR1046">
        <f t="shared" si="1790"/>
        <v>438045</v>
      </c>
      <c r="BS1046">
        <f t="shared" si="1791"/>
        <v>92616</v>
      </c>
      <c r="BT1046">
        <f t="shared" si="1792"/>
        <v>10457</v>
      </c>
      <c r="BU1046">
        <v>15</v>
      </c>
      <c r="BV1046">
        <f t="shared" ref="BV1046:BV1051" si="1888">+AD1046</f>
        <v>706</v>
      </c>
      <c r="BW1046">
        <f t="shared" si="1853"/>
        <v>114347</v>
      </c>
      <c r="BX1046" s="167">
        <f t="shared" ref="BX1046:BX1051" si="1889">+A1046</f>
        <v>44870</v>
      </c>
      <c r="BY1046">
        <f t="shared" ref="BY1046:BY1051" si="1890">+AL1046</f>
        <v>795</v>
      </c>
      <c r="BZ1046">
        <f t="shared" ref="BZ1046:BZ1051" si="1891">+AN1046</f>
        <v>787</v>
      </c>
      <c r="CA1046">
        <f t="shared" ref="CA1046:CA1051" si="1892">+AP1046</f>
        <v>6</v>
      </c>
      <c r="CB1046" s="167">
        <f t="shared" ref="CB1046:CB1051" si="1893">+A1046</f>
        <v>44870</v>
      </c>
      <c r="CC1046">
        <f t="shared" si="1799"/>
        <v>7863193</v>
      </c>
      <c r="CD1046">
        <f t="shared" ref="CD1046:CD1051" si="1894">+AT1046</f>
        <v>13742</v>
      </c>
      <c r="CE1046">
        <f t="shared" si="1801"/>
        <v>13151</v>
      </c>
      <c r="CF1046" s="167">
        <f t="shared" ref="CF1046:CF1051" si="1895">+A1046</f>
        <v>44870</v>
      </c>
      <c r="CG1046">
        <f t="shared" ref="CG1046:CG1051" si="1896">+AQ1046</f>
        <v>25535</v>
      </c>
      <c r="CH1046">
        <f t="shared" ref="CH1046:CH1051" si="1897">+AU1046</f>
        <v>67</v>
      </c>
      <c r="CI1046" s="167">
        <f t="shared" ref="CI1046:CI1051" si="1898">+A1046</f>
        <v>44870</v>
      </c>
      <c r="CJ1046">
        <f t="shared" ref="CJ1046:CJ1051" si="1899">+AD1046</f>
        <v>706</v>
      </c>
      <c r="CK1046">
        <f t="shared" ref="CK1046:CK1051" si="1900">+AG1046</f>
        <v>238</v>
      </c>
      <c r="CL1046" s="167">
        <f t="shared" ref="CL1046:CL1051" si="1901">+A1046</f>
        <v>44870</v>
      </c>
      <c r="CM1046">
        <f t="shared" ref="CM1046:CM1051" si="1902">+AI1046</f>
        <v>18</v>
      </c>
      <c r="CN1046" s="1">
        <f t="shared" ref="CN1046:CN1051" si="1903">+Z1046</f>
        <v>44870</v>
      </c>
      <c r="CO1046" s="253">
        <f t="shared" ref="CO1046:CO1051" si="1904">+AD1046</f>
        <v>706</v>
      </c>
      <c r="CP1046" s="1">
        <f t="shared" ref="CP1046:CP1051" si="1905">+Z1046</f>
        <v>44870</v>
      </c>
      <c r="CQ1046" s="254">
        <f t="shared" ref="CQ1046:CQ1051" si="1906">+AI1046</f>
        <v>18</v>
      </c>
      <c r="CR1046" s="167">
        <f t="shared" ref="CR1046:CR1051" si="1907">+A1046</f>
        <v>44870</v>
      </c>
      <c r="CS1046">
        <f t="shared" ref="CS1046:CS1051" si="1908">+AQ1046</f>
        <v>25535</v>
      </c>
      <c r="CT1046">
        <f t="shared" ref="CT1046:CT1051" si="1909">+AU1046</f>
        <v>67</v>
      </c>
      <c r="CU1046">
        <f t="shared" ref="CU1046:CU1051" si="1910">+AS1046</f>
        <v>0</v>
      </c>
    </row>
    <row r="1047" spans="1:99" ht="18" customHeight="1" x14ac:dyDescent="0.55000000000000004">
      <c r="A1047" s="167">
        <v>44871</v>
      </c>
      <c r="B1047" s="219">
        <v>34</v>
      </c>
      <c r="C1047" s="142">
        <f t="shared" ref="C1047:C1055" si="1911">+B1047+C1046</f>
        <v>26105</v>
      </c>
      <c r="D1047" s="261">
        <f t="shared" ref="D1047:D1055" si="1912">+C1047-F1047</f>
        <v>504</v>
      </c>
      <c r="E1047" s="135">
        <v>0</v>
      </c>
      <c r="F1047" s="135">
        <v>25601</v>
      </c>
      <c r="G1047" s="135">
        <v>0</v>
      </c>
      <c r="H1047" s="123"/>
      <c r="I1047" s="135">
        <v>0</v>
      </c>
      <c r="J1047" s="123"/>
      <c r="K1047" s="41">
        <v>0</v>
      </c>
      <c r="L1047" s="134">
        <v>5074</v>
      </c>
      <c r="M1047" s="219">
        <v>113</v>
      </c>
      <c r="N1047" s="123"/>
      <c r="O1047" s="123"/>
      <c r="P1047" s="135">
        <v>64</v>
      </c>
      <c r="Q1047" s="135">
        <v>4</v>
      </c>
      <c r="R1047" s="123"/>
      <c r="S1047" s="123"/>
      <c r="T1047" s="135">
        <v>906</v>
      </c>
      <c r="U1047" s="135">
        <v>145</v>
      </c>
      <c r="V1047" s="123"/>
      <c r="W1047" s="41">
        <v>35255</v>
      </c>
      <c r="X1047" s="136">
        <v>1097</v>
      </c>
      <c r="Y1047" s="4">
        <f t="shared" si="1835"/>
        <v>859</v>
      </c>
      <c r="Z1047" s="74">
        <f t="shared" si="1876"/>
        <v>44871</v>
      </c>
      <c r="AA1047" s="210">
        <f t="shared" ref="AA1047:AA1055" si="1913">+AF1047+AL1047+AR1047</f>
        <v>8326960</v>
      </c>
      <c r="AB1047" s="210">
        <f t="shared" ref="AB1047:AB1055" si="1914">+AH1047+AN1047+AT1047</f>
        <v>107392</v>
      </c>
      <c r="AC1047" s="211">
        <f t="shared" ref="AC1047:AC1055" si="1915">+AJ1047+AP1047+AV1047</f>
        <v>23674</v>
      </c>
      <c r="AD1047" s="170">
        <f t="shared" ref="AD1047:AD1055" si="1916">+AF1047-AF1046</f>
        <v>582</v>
      </c>
      <c r="AE1047" s="222">
        <f t="shared" ref="AE1047:AE1055" si="1917">+AE1046+AD1047</f>
        <v>437422</v>
      </c>
      <c r="AF1047" s="143">
        <v>438627</v>
      </c>
      <c r="AG1047" s="171">
        <f t="shared" ref="AG1047:AG1055" si="1918">+AH1047-AH1046</f>
        <v>247</v>
      </c>
      <c r="AH1047" s="143">
        <v>92863</v>
      </c>
      <c r="AI1047" s="171">
        <f t="shared" ref="AI1047:AI1055" si="1919">+AJ1047-AJ1046</f>
        <v>13</v>
      </c>
      <c r="AJ1047" s="172">
        <v>10470</v>
      </c>
      <c r="AK1047" s="173">
        <f t="shared" ref="AK1047:AK1055" si="1920">+AL1047-AL1046</f>
        <v>0</v>
      </c>
      <c r="AL1047" s="143">
        <v>795</v>
      </c>
      <c r="AM1047" s="173">
        <f t="shared" ref="AM1047:AM1055" si="1921">+AN1047-AN1046</f>
        <v>0</v>
      </c>
      <c r="AN1047" s="143">
        <v>787</v>
      </c>
      <c r="AO1047" s="171">
        <f t="shared" ref="AO1047:AO1055" si="1922">+AP1047-AP1046</f>
        <v>0</v>
      </c>
      <c r="AP1047" s="174">
        <v>6</v>
      </c>
      <c r="AQ1047" s="173">
        <f t="shared" ref="AQ1047:AQ1055" si="1923">+AR1047-AR1046</f>
        <v>24345</v>
      </c>
      <c r="AR1047" s="143">
        <v>7887538</v>
      </c>
      <c r="AS1047" s="171">
        <f t="shared" ref="AS1047:AS1055" si="1924">+AT1047-AT1046</f>
        <v>0</v>
      </c>
      <c r="AT1047" s="143">
        <v>13742</v>
      </c>
      <c r="AU1047" s="171">
        <f t="shared" ref="AU1047:AU1055" si="1925">+AV1047-AV1046</f>
        <v>47</v>
      </c>
      <c r="AV1047" s="175">
        <v>13198</v>
      </c>
      <c r="AW1047" s="217">
        <f t="shared" si="1836"/>
        <v>886</v>
      </c>
      <c r="AX1047" s="216">
        <f t="shared" ref="AX1047:AX1054" si="1926">+A1047</f>
        <v>44871</v>
      </c>
      <c r="AY1047" s="5">
        <v>41</v>
      </c>
      <c r="AZ1047" s="217">
        <f t="shared" si="1877"/>
        <v>3254</v>
      </c>
      <c r="BA1047" s="217">
        <f t="shared" si="1840"/>
        <v>467</v>
      </c>
      <c r="BB1047" s="119">
        <v>1</v>
      </c>
      <c r="BC1047" s="26">
        <f t="shared" si="1878"/>
        <v>1676</v>
      </c>
      <c r="BD1047" s="217">
        <f t="shared" si="1842"/>
        <v>502</v>
      </c>
      <c r="BE1047" s="209">
        <f t="shared" si="1879"/>
        <v>44871</v>
      </c>
      <c r="BF1047" s="120">
        <f t="shared" si="1880"/>
        <v>34</v>
      </c>
      <c r="BG1047" s="120">
        <f t="shared" ref="BG1047:BG1054" si="1927">+BI1047</f>
        <v>26105</v>
      </c>
      <c r="BH1047" s="209">
        <f t="shared" si="1881"/>
        <v>44871</v>
      </c>
      <c r="BI1047" s="120">
        <f t="shared" si="1882"/>
        <v>26105</v>
      </c>
      <c r="BJ1047" s="1">
        <f t="shared" ref="BJ1047:BJ1054" si="1928">+BE1047</f>
        <v>44871</v>
      </c>
      <c r="BK1047">
        <f t="shared" ref="BK1047:BK1054" si="1929">+BM1047-BL1047</f>
        <v>4961</v>
      </c>
      <c r="BL1047">
        <f t="shared" si="1883"/>
        <v>113</v>
      </c>
      <c r="BM1047">
        <f t="shared" si="1884"/>
        <v>5074</v>
      </c>
      <c r="BN1047" s="1">
        <f t="shared" ref="BN1047:BN1054" si="1930">+BJ1047</f>
        <v>44871</v>
      </c>
      <c r="BO1047">
        <f t="shared" si="1885"/>
        <v>216479</v>
      </c>
      <c r="BP1047">
        <f t="shared" si="1886"/>
        <v>12742</v>
      </c>
      <c r="BQ1047" s="167">
        <f t="shared" si="1887"/>
        <v>44871</v>
      </c>
      <c r="BR1047">
        <f t="shared" ref="BR1047:BR1054" si="1931">+AF1047</f>
        <v>438627</v>
      </c>
      <c r="BS1047">
        <f t="shared" ref="BS1047:BS1054" si="1932">+AH1047</f>
        <v>92863</v>
      </c>
      <c r="BT1047">
        <f t="shared" ref="BT1047:BT1054" si="1933">+AJ1047</f>
        <v>10470</v>
      </c>
      <c r="BU1047">
        <v>15</v>
      </c>
      <c r="BV1047">
        <f t="shared" si="1888"/>
        <v>582</v>
      </c>
      <c r="BW1047">
        <f t="shared" ref="BW1047:BW1055" si="1934">+BW1043+BV1047</f>
        <v>100560</v>
      </c>
      <c r="BX1047" s="167">
        <f t="shared" si="1889"/>
        <v>44871</v>
      </c>
      <c r="BY1047">
        <f t="shared" si="1890"/>
        <v>795</v>
      </c>
      <c r="BZ1047">
        <f t="shared" si="1891"/>
        <v>787</v>
      </c>
      <c r="CA1047">
        <f t="shared" si="1892"/>
        <v>6</v>
      </c>
      <c r="CB1047" s="167">
        <f t="shared" si="1893"/>
        <v>44871</v>
      </c>
      <c r="CC1047">
        <f t="shared" ref="CC1047:CC1054" si="1935">+AR1047</f>
        <v>7887538</v>
      </c>
      <c r="CD1047">
        <f t="shared" si="1894"/>
        <v>13742</v>
      </c>
      <c r="CE1047">
        <f t="shared" ref="CE1047:CE1054" si="1936">+AV1047</f>
        <v>13198</v>
      </c>
      <c r="CF1047" s="167">
        <f t="shared" si="1895"/>
        <v>44871</v>
      </c>
      <c r="CG1047">
        <f t="shared" si="1896"/>
        <v>24345</v>
      </c>
      <c r="CH1047">
        <f t="shared" si="1897"/>
        <v>47</v>
      </c>
      <c r="CI1047" s="167">
        <f t="shared" si="1898"/>
        <v>44871</v>
      </c>
      <c r="CJ1047">
        <f t="shared" si="1899"/>
        <v>582</v>
      </c>
      <c r="CK1047">
        <f t="shared" si="1900"/>
        <v>247</v>
      </c>
      <c r="CL1047" s="167">
        <f t="shared" si="1901"/>
        <v>44871</v>
      </c>
      <c r="CM1047">
        <f t="shared" si="1902"/>
        <v>13</v>
      </c>
      <c r="CN1047" s="1">
        <f t="shared" si="1903"/>
        <v>44871</v>
      </c>
      <c r="CO1047" s="253">
        <f t="shared" si="1904"/>
        <v>582</v>
      </c>
      <c r="CP1047" s="1">
        <f t="shared" si="1905"/>
        <v>44871</v>
      </c>
      <c r="CQ1047" s="254">
        <f t="shared" si="1906"/>
        <v>13</v>
      </c>
      <c r="CR1047" s="167">
        <f t="shared" si="1907"/>
        <v>44871</v>
      </c>
      <c r="CS1047">
        <f t="shared" si="1908"/>
        <v>24345</v>
      </c>
      <c r="CT1047">
        <f t="shared" si="1909"/>
        <v>47</v>
      </c>
      <c r="CU1047">
        <f t="shared" si="1910"/>
        <v>0</v>
      </c>
    </row>
    <row r="1048" spans="1:99" ht="18" customHeight="1" x14ac:dyDescent="0.55000000000000004">
      <c r="A1048" s="167">
        <v>44872</v>
      </c>
      <c r="B1048" s="219">
        <v>47</v>
      </c>
      <c r="C1048" s="142">
        <f t="shared" si="1911"/>
        <v>26152</v>
      </c>
      <c r="D1048" s="261">
        <f t="shared" si="1912"/>
        <v>502</v>
      </c>
      <c r="E1048" s="135">
        <v>0</v>
      </c>
      <c r="F1048" s="135">
        <v>25650</v>
      </c>
      <c r="G1048" s="135">
        <v>0</v>
      </c>
      <c r="H1048" s="123"/>
      <c r="I1048" s="135">
        <v>0</v>
      </c>
      <c r="J1048" s="123"/>
      <c r="K1048" s="41">
        <v>0</v>
      </c>
      <c r="L1048" s="134">
        <v>7901</v>
      </c>
      <c r="M1048" s="219">
        <v>169</v>
      </c>
      <c r="N1048" s="123"/>
      <c r="O1048" s="123"/>
      <c r="P1048" s="135">
        <v>154</v>
      </c>
      <c r="Q1048" s="135">
        <v>2</v>
      </c>
      <c r="R1048" s="123"/>
      <c r="S1048" s="123"/>
      <c r="T1048" s="135">
        <v>871</v>
      </c>
      <c r="U1048" s="135">
        <v>94</v>
      </c>
      <c r="V1048" s="123"/>
      <c r="W1048" s="41">
        <v>41031</v>
      </c>
      <c r="X1048" s="136">
        <v>1170</v>
      </c>
      <c r="Y1048" s="4">
        <f t="shared" si="1835"/>
        <v>860</v>
      </c>
      <c r="Z1048" s="74">
        <f t="shared" si="1876"/>
        <v>44872</v>
      </c>
      <c r="AA1048" s="210">
        <f t="shared" si="1913"/>
        <v>8344140</v>
      </c>
      <c r="AB1048" s="210">
        <f t="shared" si="1914"/>
        <v>107507</v>
      </c>
      <c r="AC1048" s="211">
        <f t="shared" si="1915"/>
        <v>23713</v>
      </c>
      <c r="AD1048" s="170">
        <f t="shared" si="1916"/>
        <v>624</v>
      </c>
      <c r="AE1048" s="222">
        <f t="shared" si="1917"/>
        <v>438046</v>
      </c>
      <c r="AF1048" s="143">
        <v>439251</v>
      </c>
      <c r="AG1048" s="171">
        <f t="shared" si="1918"/>
        <v>115</v>
      </c>
      <c r="AH1048" s="143">
        <v>92978</v>
      </c>
      <c r="AI1048" s="171">
        <f t="shared" si="1919"/>
        <v>5</v>
      </c>
      <c r="AJ1048" s="172">
        <v>10475</v>
      </c>
      <c r="AK1048" s="173">
        <f t="shared" si="1920"/>
        <v>0</v>
      </c>
      <c r="AL1048" s="143">
        <v>795</v>
      </c>
      <c r="AM1048" s="173">
        <f t="shared" si="1921"/>
        <v>0</v>
      </c>
      <c r="AN1048" s="143">
        <v>787</v>
      </c>
      <c r="AO1048" s="171">
        <f t="shared" si="1922"/>
        <v>0</v>
      </c>
      <c r="AP1048" s="174">
        <v>6</v>
      </c>
      <c r="AQ1048" s="173">
        <f t="shared" si="1923"/>
        <v>16556</v>
      </c>
      <c r="AR1048" s="143">
        <v>7904094</v>
      </c>
      <c r="AS1048" s="171">
        <f t="shared" si="1924"/>
        <v>0</v>
      </c>
      <c r="AT1048" s="143">
        <v>13742</v>
      </c>
      <c r="AU1048" s="171">
        <f t="shared" si="1925"/>
        <v>34</v>
      </c>
      <c r="AV1048" s="175">
        <v>13232</v>
      </c>
      <c r="AW1048" s="217">
        <f t="shared" si="1836"/>
        <v>887</v>
      </c>
      <c r="AX1048" s="216">
        <f t="shared" si="1926"/>
        <v>44872</v>
      </c>
      <c r="AY1048" s="5">
        <v>31</v>
      </c>
      <c r="AZ1048" s="217">
        <f t="shared" si="1877"/>
        <v>3285</v>
      </c>
      <c r="BA1048" s="217">
        <f t="shared" si="1840"/>
        <v>468</v>
      </c>
      <c r="BB1048" s="119">
        <v>0</v>
      </c>
      <c r="BC1048" s="26">
        <f t="shared" si="1878"/>
        <v>1676</v>
      </c>
      <c r="BD1048" s="217">
        <f t="shared" si="1842"/>
        <v>503</v>
      </c>
      <c r="BE1048" s="209">
        <f t="shared" si="1879"/>
        <v>44872</v>
      </c>
      <c r="BF1048" s="120">
        <f t="shared" si="1880"/>
        <v>47</v>
      </c>
      <c r="BG1048" s="120">
        <f t="shared" si="1927"/>
        <v>26152</v>
      </c>
      <c r="BH1048" s="209">
        <f t="shared" si="1881"/>
        <v>44872</v>
      </c>
      <c r="BI1048" s="120">
        <f t="shared" si="1882"/>
        <v>26152</v>
      </c>
      <c r="BJ1048" s="1">
        <f t="shared" si="1928"/>
        <v>44872</v>
      </c>
      <c r="BK1048">
        <f t="shared" si="1929"/>
        <v>7732</v>
      </c>
      <c r="BL1048">
        <f t="shared" si="1883"/>
        <v>169</v>
      </c>
      <c r="BM1048">
        <f t="shared" si="1884"/>
        <v>7901</v>
      </c>
      <c r="BN1048" s="1">
        <f t="shared" si="1930"/>
        <v>44872</v>
      </c>
      <c r="BO1048">
        <f t="shared" si="1885"/>
        <v>223347</v>
      </c>
      <c r="BP1048">
        <f t="shared" si="1886"/>
        <v>12656</v>
      </c>
      <c r="BQ1048" s="167">
        <f t="shared" si="1887"/>
        <v>44872</v>
      </c>
      <c r="BR1048">
        <f t="shared" si="1931"/>
        <v>439251</v>
      </c>
      <c r="BS1048">
        <f t="shared" si="1932"/>
        <v>92978</v>
      </c>
      <c r="BT1048">
        <f t="shared" si="1933"/>
        <v>10475</v>
      </c>
      <c r="BU1048">
        <v>15</v>
      </c>
      <c r="BV1048">
        <f t="shared" si="1888"/>
        <v>624</v>
      </c>
      <c r="BW1048">
        <f t="shared" si="1934"/>
        <v>114044</v>
      </c>
      <c r="BX1048" s="167">
        <f t="shared" si="1889"/>
        <v>44872</v>
      </c>
      <c r="BY1048">
        <f t="shared" si="1890"/>
        <v>795</v>
      </c>
      <c r="BZ1048">
        <f t="shared" si="1891"/>
        <v>787</v>
      </c>
      <c r="CA1048">
        <f t="shared" si="1892"/>
        <v>6</v>
      </c>
      <c r="CB1048" s="167">
        <f t="shared" si="1893"/>
        <v>44872</v>
      </c>
      <c r="CC1048">
        <f t="shared" si="1935"/>
        <v>7904094</v>
      </c>
      <c r="CD1048">
        <f t="shared" si="1894"/>
        <v>13742</v>
      </c>
      <c r="CE1048">
        <f t="shared" si="1936"/>
        <v>13232</v>
      </c>
      <c r="CF1048" s="167">
        <f t="shared" si="1895"/>
        <v>44872</v>
      </c>
      <c r="CG1048">
        <f t="shared" si="1896"/>
        <v>16556</v>
      </c>
      <c r="CH1048">
        <f t="shared" si="1897"/>
        <v>34</v>
      </c>
      <c r="CI1048" s="167">
        <f t="shared" si="1898"/>
        <v>44872</v>
      </c>
      <c r="CJ1048">
        <f t="shared" si="1899"/>
        <v>624</v>
      </c>
      <c r="CK1048">
        <f t="shared" si="1900"/>
        <v>115</v>
      </c>
      <c r="CL1048" s="167">
        <f t="shared" si="1901"/>
        <v>44872</v>
      </c>
      <c r="CM1048">
        <f t="shared" si="1902"/>
        <v>5</v>
      </c>
      <c r="CN1048" s="1">
        <f t="shared" si="1903"/>
        <v>44872</v>
      </c>
      <c r="CO1048" s="253">
        <f t="shared" si="1904"/>
        <v>624</v>
      </c>
      <c r="CP1048" s="1">
        <f t="shared" si="1905"/>
        <v>44872</v>
      </c>
      <c r="CQ1048" s="254">
        <f t="shared" si="1906"/>
        <v>5</v>
      </c>
      <c r="CR1048" s="167">
        <f t="shared" si="1907"/>
        <v>44872</v>
      </c>
      <c r="CS1048">
        <f t="shared" si="1908"/>
        <v>16556</v>
      </c>
      <c r="CT1048">
        <f t="shared" si="1909"/>
        <v>34</v>
      </c>
      <c r="CU1048">
        <f t="shared" si="1910"/>
        <v>0</v>
      </c>
    </row>
    <row r="1049" spans="1:99" ht="18" customHeight="1" x14ac:dyDescent="0.55000000000000004">
      <c r="A1049" s="167">
        <v>44873</v>
      </c>
      <c r="B1049" s="219">
        <v>52</v>
      </c>
      <c r="C1049" s="142">
        <f t="shared" si="1911"/>
        <v>26204</v>
      </c>
      <c r="D1049" s="261">
        <f t="shared" si="1912"/>
        <v>562</v>
      </c>
      <c r="E1049" s="135">
        <v>0</v>
      </c>
      <c r="F1049" s="135">
        <v>25642</v>
      </c>
      <c r="G1049" s="135">
        <v>0</v>
      </c>
      <c r="H1049" s="123"/>
      <c r="I1049" s="135">
        <v>0</v>
      </c>
      <c r="J1049" s="123"/>
      <c r="K1049" s="41">
        <v>0</v>
      </c>
      <c r="L1049" s="134">
        <v>6989</v>
      </c>
      <c r="M1049" s="219">
        <v>107</v>
      </c>
      <c r="N1049" s="123"/>
      <c r="O1049" s="123"/>
      <c r="P1049" s="135">
        <v>441</v>
      </c>
      <c r="Q1049" s="135">
        <v>5</v>
      </c>
      <c r="R1049" s="123"/>
      <c r="S1049" s="123"/>
      <c r="T1049" s="135">
        <v>971</v>
      </c>
      <c r="U1049" s="135">
        <v>157</v>
      </c>
      <c r="V1049" s="123"/>
      <c r="W1049" s="41">
        <v>46608</v>
      </c>
      <c r="X1049" s="136">
        <v>1115</v>
      </c>
      <c r="Y1049" s="4">
        <f t="shared" si="1835"/>
        <v>861</v>
      </c>
      <c r="Z1049" s="74">
        <f t="shared" si="1876"/>
        <v>44873</v>
      </c>
      <c r="AA1049" s="210">
        <f t="shared" si="1913"/>
        <v>8369493</v>
      </c>
      <c r="AB1049" s="210">
        <f t="shared" si="1914"/>
        <v>107721</v>
      </c>
      <c r="AC1049" s="211">
        <f t="shared" si="1915"/>
        <v>23732</v>
      </c>
      <c r="AD1049" s="170">
        <f t="shared" si="1916"/>
        <v>395</v>
      </c>
      <c r="AE1049" s="222">
        <f t="shared" si="1917"/>
        <v>438441</v>
      </c>
      <c r="AF1049" s="143">
        <v>439646</v>
      </c>
      <c r="AG1049" s="171">
        <f t="shared" si="1918"/>
        <v>214</v>
      </c>
      <c r="AH1049" s="143">
        <v>93192</v>
      </c>
      <c r="AI1049" s="171">
        <f t="shared" si="1919"/>
        <v>4</v>
      </c>
      <c r="AJ1049" s="172">
        <v>10479</v>
      </c>
      <c r="AK1049" s="173">
        <f t="shared" si="1920"/>
        <v>0</v>
      </c>
      <c r="AL1049" s="143">
        <v>795</v>
      </c>
      <c r="AM1049" s="173">
        <f t="shared" si="1921"/>
        <v>0</v>
      </c>
      <c r="AN1049" s="143">
        <v>787</v>
      </c>
      <c r="AO1049" s="171">
        <f t="shared" si="1922"/>
        <v>0</v>
      </c>
      <c r="AP1049" s="174">
        <v>6</v>
      </c>
      <c r="AQ1049" s="173">
        <f t="shared" si="1923"/>
        <v>24958</v>
      </c>
      <c r="AR1049" s="143">
        <v>7929052</v>
      </c>
      <c r="AS1049" s="171">
        <f t="shared" si="1924"/>
        <v>0</v>
      </c>
      <c r="AT1049" s="143">
        <v>13742</v>
      </c>
      <c r="AU1049" s="171">
        <f t="shared" si="1925"/>
        <v>15</v>
      </c>
      <c r="AV1049" s="175">
        <v>13247</v>
      </c>
      <c r="AW1049" s="217">
        <f t="shared" si="1836"/>
        <v>888</v>
      </c>
      <c r="AX1049" s="216">
        <f t="shared" si="1926"/>
        <v>44873</v>
      </c>
      <c r="AY1049" s="5">
        <v>32</v>
      </c>
      <c r="AZ1049" s="217">
        <f t="shared" si="1877"/>
        <v>3317</v>
      </c>
      <c r="BA1049" s="217">
        <f t="shared" si="1840"/>
        <v>469</v>
      </c>
      <c r="BB1049" s="119">
        <v>1</v>
      </c>
      <c r="BC1049" s="26">
        <f t="shared" si="1878"/>
        <v>1677</v>
      </c>
      <c r="BD1049" s="217">
        <f t="shared" si="1842"/>
        <v>504</v>
      </c>
      <c r="BE1049" s="209">
        <f t="shared" si="1879"/>
        <v>44873</v>
      </c>
      <c r="BF1049" s="120">
        <f t="shared" si="1880"/>
        <v>52</v>
      </c>
      <c r="BG1049" s="120">
        <f t="shared" si="1927"/>
        <v>26204</v>
      </c>
      <c r="BH1049" s="209">
        <f t="shared" si="1881"/>
        <v>44873</v>
      </c>
      <c r="BI1049" s="120">
        <f t="shared" si="1882"/>
        <v>26204</v>
      </c>
      <c r="BJ1049" s="1">
        <f t="shared" si="1928"/>
        <v>44873</v>
      </c>
      <c r="BK1049">
        <f t="shared" si="1929"/>
        <v>6882</v>
      </c>
      <c r="BL1049">
        <f t="shared" si="1883"/>
        <v>107</v>
      </c>
      <c r="BM1049">
        <f t="shared" si="1884"/>
        <v>6989</v>
      </c>
      <c r="BN1049" s="1">
        <f t="shared" si="1930"/>
        <v>44873</v>
      </c>
      <c r="BO1049">
        <f t="shared" si="1885"/>
        <v>225589</v>
      </c>
      <c r="BP1049">
        <f t="shared" si="1886"/>
        <v>12637</v>
      </c>
      <c r="BQ1049" s="167">
        <f t="shared" si="1887"/>
        <v>44873</v>
      </c>
      <c r="BR1049">
        <f t="shared" si="1931"/>
        <v>439646</v>
      </c>
      <c r="BS1049">
        <f t="shared" si="1932"/>
        <v>93192</v>
      </c>
      <c r="BT1049">
        <f t="shared" si="1933"/>
        <v>10479</v>
      </c>
      <c r="BU1049">
        <v>15</v>
      </c>
      <c r="BV1049">
        <f t="shared" si="1888"/>
        <v>395</v>
      </c>
      <c r="BW1049">
        <f t="shared" si="1934"/>
        <v>101947</v>
      </c>
      <c r="BX1049" s="167">
        <f t="shared" si="1889"/>
        <v>44873</v>
      </c>
      <c r="BY1049">
        <f t="shared" si="1890"/>
        <v>795</v>
      </c>
      <c r="BZ1049">
        <f t="shared" si="1891"/>
        <v>787</v>
      </c>
      <c r="CA1049">
        <f t="shared" si="1892"/>
        <v>6</v>
      </c>
      <c r="CB1049" s="167">
        <f t="shared" si="1893"/>
        <v>44873</v>
      </c>
      <c r="CC1049">
        <f t="shared" si="1935"/>
        <v>7929052</v>
      </c>
      <c r="CD1049">
        <f t="shared" si="1894"/>
        <v>13742</v>
      </c>
      <c r="CE1049">
        <f t="shared" si="1936"/>
        <v>13247</v>
      </c>
      <c r="CF1049" s="167">
        <f t="shared" si="1895"/>
        <v>44873</v>
      </c>
      <c r="CG1049">
        <f t="shared" si="1896"/>
        <v>24958</v>
      </c>
      <c r="CH1049">
        <f t="shared" si="1897"/>
        <v>15</v>
      </c>
      <c r="CI1049" s="167">
        <f t="shared" si="1898"/>
        <v>44873</v>
      </c>
      <c r="CJ1049">
        <f t="shared" si="1899"/>
        <v>395</v>
      </c>
      <c r="CK1049">
        <f t="shared" si="1900"/>
        <v>214</v>
      </c>
      <c r="CL1049" s="167">
        <f t="shared" si="1901"/>
        <v>44873</v>
      </c>
      <c r="CM1049">
        <f t="shared" si="1902"/>
        <v>4</v>
      </c>
      <c r="CN1049" s="1">
        <f t="shared" si="1903"/>
        <v>44873</v>
      </c>
      <c r="CO1049" s="253">
        <f t="shared" si="1904"/>
        <v>395</v>
      </c>
      <c r="CP1049" s="1">
        <f t="shared" si="1905"/>
        <v>44873</v>
      </c>
      <c r="CQ1049" s="254">
        <f t="shared" si="1906"/>
        <v>4</v>
      </c>
      <c r="CR1049" s="167">
        <f t="shared" si="1907"/>
        <v>44873</v>
      </c>
      <c r="CS1049">
        <f t="shared" si="1908"/>
        <v>24958</v>
      </c>
      <c r="CT1049">
        <f t="shared" si="1909"/>
        <v>15</v>
      </c>
      <c r="CU1049">
        <f t="shared" si="1910"/>
        <v>0</v>
      </c>
    </row>
    <row r="1050" spans="1:99" ht="18" customHeight="1" x14ac:dyDescent="0.55000000000000004">
      <c r="A1050" s="167">
        <v>44874</v>
      </c>
      <c r="B1050" s="219">
        <v>52</v>
      </c>
      <c r="C1050" s="142">
        <f t="shared" si="1911"/>
        <v>26256</v>
      </c>
      <c r="D1050" s="261">
        <f t="shared" si="1912"/>
        <v>520</v>
      </c>
      <c r="E1050" s="135">
        <v>0</v>
      </c>
      <c r="F1050" s="135">
        <v>25736</v>
      </c>
      <c r="G1050" s="135">
        <v>0</v>
      </c>
      <c r="H1050" s="123"/>
      <c r="I1050" s="135">
        <v>0</v>
      </c>
      <c r="J1050" s="123"/>
      <c r="K1050" s="41">
        <v>0</v>
      </c>
      <c r="L1050" s="134">
        <v>6989</v>
      </c>
      <c r="M1050" s="219">
        <v>107</v>
      </c>
      <c r="N1050" s="123"/>
      <c r="O1050" s="123"/>
      <c r="P1050" s="135">
        <v>331</v>
      </c>
      <c r="Q1050" s="135">
        <v>1</v>
      </c>
      <c r="R1050" s="123"/>
      <c r="S1050" s="123"/>
      <c r="T1050" s="135">
        <v>1686</v>
      </c>
      <c r="U1050" s="135">
        <v>124</v>
      </c>
      <c r="V1050" s="123"/>
      <c r="W1050" s="41">
        <v>52411</v>
      </c>
      <c r="X1050" s="136">
        <v>1119</v>
      </c>
      <c r="Y1050" s="4">
        <f t="shared" si="1835"/>
        <v>862</v>
      </c>
      <c r="Z1050" s="74">
        <f t="shared" si="1876"/>
        <v>44874</v>
      </c>
      <c r="AA1050" s="210">
        <f t="shared" si="1913"/>
        <v>8395118</v>
      </c>
      <c r="AB1050" s="210">
        <f t="shared" si="1914"/>
        <v>107949</v>
      </c>
      <c r="AC1050" s="211">
        <f t="shared" si="1915"/>
        <v>23811</v>
      </c>
      <c r="AD1050" s="170">
        <f t="shared" si="1916"/>
        <v>792</v>
      </c>
      <c r="AE1050" s="222">
        <f t="shared" si="1917"/>
        <v>439233</v>
      </c>
      <c r="AF1050" s="143">
        <v>440438</v>
      </c>
      <c r="AG1050" s="171">
        <f t="shared" si="1918"/>
        <v>228</v>
      </c>
      <c r="AH1050" s="143">
        <v>93420</v>
      </c>
      <c r="AI1050" s="171">
        <f t="shared" si="1919"/>
        <v>13</v>
      </c>
      <c r="AJ1050" s="172">
        <v>10492</v>
      </c>
      <c r="AK1050" s="173">
        <f t="shared" si="1920"/>
        <v>0</v>
      </c>
      <c r="AL1050" s="143">
        <v>795</v>
      </c>
      <c r="AM1050" s="173">
        <f t="shared" si="1921"/>
        <v>0</v>
      </c>
      <c r="AN1050" s="143">
        <v>787</v>
      </c>
      <c r="AO1050" s="171">
        <f t="shared" si="1922"/>
        <v>0</v>
      </c>
      <c r="AP1050" s="174">
        <v>6</v>
      </c>
      <c r="AQ1050" s="173">
        <f t="shared" si="1923"/>
        <v>24833</v>
      </c>
      <c r="AR1050" s="143">
        <v>7953885</v>
      </c>
      <c r="AS1050" s="171">
        <f t="shared" si="1924"/>
        <v>0</v>
      </c>
      <c r="AT1050" s="143">
        <v>13742</v>
      </c>
      <c r="AU1050" s="171">
        <f t="shared" si="1925"/>
        <v>66</v>
      </c>
      <c r="AV1050" s="175">
        <v>13313</v>
      </c>
      <c r="AW1050" s="217">
        <f t="shared" si="1836"/>
        <v>889</v>
      </c>
      <c r="AX1050" s="216">
        <f t="shared" si="1926"/>
        <v>44874</v>
      </c>
      <c r="AY1050" s="5">
        <v>34</v>
      </c>
      <c r="AZ1050" s="217">
        <f t="shared" si="1877"/>
        <v>3351</v>
      </c>
      <c r="BA1050" s="217">
        <f t="shared" si="1840"/>
        <v>470</v>
      </c>
      <c r="BB1050" s="119">
        <v>0</v>
      </c>
      <c r="BC1050" s="26">
        <f t="shared" si="1878"/>
        <v>1677</v>
      </c>
      <c r="BD1050" s="217">
        <f t="shared" si="1842"/>
        <v>505</v>
      </c>
      <c r="BE1050" s="209">
        <f t="shared" si="1879"/>
        <v>44874</v>
      </c>
      <c r="BF1050" s="120">
        <f t="shared" si="1880"/>
        <v>52</v>
      </c>
      <c r="BG1050" s="120">
        <f t="shared" si="1927"/>
        <v>26256</v>
      </c>
      <c r="BH1050" s="209">
        <f t="shared" si="1881"/>
        <v>44874</v>
      </c>
      <c r="BI1050" s="120">
        <f t="shared" si="1882"/>
        <v>26256</v>
      </c>
      <c r="BJ1050" s="1">
        <f t="shared" si="1928"/>
        <v>44874</v>
      </c>
      <c r="BK1050">
        <f t="shared" si="1929"/>
        <v>6882</v>
      </c>
      <c r="BL1050">
        <f t="shared" si="1883"/>
        <v>107</v>
      </c>
      <c r="BM1050">
        <f t="shared" si="1884"/>
        <v>6989</v>
      </c>
      <c r="BN1050" s="1">
        <f t="shared" si="1930"/>
        <v>44874</v>
      </c>
      <c r="BO1050">
        <f t="shared" si="1885"/>
        <v>218958</v>
      </c>
      <c r="BP1050">
        <f t="shared" si="1886"/>
        <v>12937</v>
      </c>
      <c r="BQ1050" s="167">
        <f t="shared" si="1887"/>
        <v>44874</v>
      </c>
      <c r="BR1050">
        <f t="shared" si="1931"/>
        <v>440438</v>
      </c>
      <c r="BS1050">
        <f t="shared" si="1932"/>
        <v>93420</v>
      </c>
      <c r="BT1050">
        <f t="shared" si="1933"/>
        <v>10492</v>
      </c>
      <c r="BU1050">
        <v>15</v>
      </c>
      <c r="BV1050">
        <f t="shared" si="1888"/>
        <v>792</v>
      </c>
      <c r="BW1050">
        <f t="shared" si="1934"/>
        <v>115139</v>
      </c>
      <c r="BX1050" s="167">
        <f t="shared" si="1889"/>
        <v>44874</v>
      </c>
      <c r="BY1050">
        <f t="shared" si="1890"/>
        <v>795</v>
      </c>
      <c r="BZ1050">
        <f t="shared" si="1891"/>
        <v>787</v>
      </c>
      <c r="CA1050">
        <f t="shared" si="1892"/>
        <v>6</v>
      </c>
      <c r="CB1050" s="167">
        <f t="shared" si="1893"/>
        <v>44874</v>
      </c>
      <c r="CC1050">
        <f t="shared" si="1935"/>
        <v>7953885</v>
      </c>
      <c r="CD1050">
        <f t="shared" si="1894"/>
        <v>13742</v>
      </c>
      <c r="CE1050">
        <f t="shared" si="1936"/>
        <v>13313</v>
      </c>
      <c r="CF1050" s="167">
        <f t="shared" si="1895"/>
        <v>44874</v>
      </c>
      <c r="CG1050">
        <f t="shared" si="1896"/>
        <v>24833</v>
      </c>
      <c r="CH1050">
        <f t="shared" si="1897"/>
        <v>66</v>
      </c>
      <c r="CI1050" s="167">
        <f t="shared" si="1898"/>
        <v>44874</v>
      </c>
      <c r="CJ1050">
        <f t="shared" si="1899"/>
        <v>792</v>
      </c>
      <c r="CK1050">
        <f t="shared" si="1900"/>
        <v>228</v>
      </c>
      <c r="CL1050" s="167">
        <f t="shared" si="1901"/>
        <v>44874</v>
      </c>
      <c r="CM1050">
        <f t="shared" si="1902"/>
        <v>13</v>
      </c>
      <c r="CN1050" s="1">
        <f t="shared" si="1903"/>
        <v>44874</v>
      </c>
      <c r="CO1050" s="253">
        <f t="shared" si="1904"/>
        <v>792</v>
      </c>
      <c r="CP1050" s="1">
        <f t="shared" si="1905"/>
        <v>44874</v>
      </c>
      <c r="CQ1050" s="254">
        <f t="shared" si="1906"/>
        <v>13</v>
      </c>
      <c r="CR1050" s="167">
        <f t="shared" si="1907"/>
        <v>44874</v>
      </c>
      <c r="CS1050">
        <f t="shared" si="1908"/>
        <v>24833</v>
      </c>
      <c r="CT1050">
        <f t="shared" si="1909"/>
        <v>66</v>
      </c>
      <c r="CU1050">
        <f t="shared" si="1910"/>
        <v>0</v>
      </c>
    </row>
    <row r="1051" spans="1:99" ht="18" customHeight="1" x14ac:dyDescent="0.55000000000000004">
      <c r="A1051" s="167">
        <v>44875</v>
      </c>
      <c r="B1051" s="219">
        <v>59</v>
      </c>
      <c r="C1051" s="142">
        <f t="shared" si="1911"/>
        <v>26315</v>
      </c>
      <c r="D1051" s="261">
        <f t="shared" si="1912"/>
        <v>530</v>
      </c>
      <c r="E1051" s="135">
        <v>0</v>
      </c>
      <c r="F1051" s="135">
        <v>25785</v>
      </c>
      <c r="G1051" s="135">
        <v>0</v>
      </c>
      <c r="H1051" s="123"/>
      <c r="I1051" s="135">
        <v>0</v>
      </c>
      <c r="J1051" s="123"/>
      <c r="K1051" s="41">
        <v>0</v>
      </c>
      <c r="L1051" s="134">
        <v>9520</v>
      </c>
      <c r="M1051" s="219">
        <v>135</v>
      </c>
      <c r="N1051" s="123"/>
      <c r="O1051" s="123"/>
      <c r="P1051" s="135">
        <v>296</v>
      </c>
      <c r="Q1051" s="135">
        <v>4</v>
      </c>
      <c r="R1051" s="123"/>
      <c r="S1051" s="123"/>
      <c r="T1051" s="135">
        <v>1353</v>
      </c>
      <c r="U1051" s="135">
        <v>109</v>
      </c>
      <c r="V1051" s="123"/>
      <c r="W1051" s="41">
        <v>60282</v>
      </c>
      <c r="X1051" s="136">
        <v>1141</v>
      </c>
      <c r="Y1051" s="4">
        <f t="shared" si="1835"/>
        <v>863</v>
      </c>
      <c r="Z1051" s="74">
        <f t="shared" si="1876"/>
        <v>44875</v>
      </c>
      <c r="AA1051" s="210">
        <f t="shared" si="1913"/>
        <v>8418172</v>
      </c>
      <c r="AB1051" s="210">
        <f t="shared" si="1914"/>
        <v>108207</v>
      </c>
      <c r="AC1051" s="211">
        <f t="shared" si="1915"/>
        <v>23886</v>
      </c>
      <c r="AD1051" s="170">
        <f t="shared" si="1916"/>
        <v>734</v>
      </c>
      <c r="AE1051" s="222">
        <f t="shared" si="1917"/>
        <v>439967</v>
      </c>
      <c r="AF1051" s="143">
        <v>441172</v>
      </c>
      <c r="AG1051" s="171">
        <f t="shared" si="1918"/>
        <v>258</v>
      </c>
      <c r="AH1051" s="143">
        <v>93678</v>
      </c>
      <c r="AI1051" s="171">
        <f t="shared" si="1919"/>
        <v>9</v>
      </c>
      <c r="AJ1051" s="172">
        <v>10501</v>
      </c>
      <c r="AK1051" s="173">
        <f t="shared" si="1920"/>
        <v>0</v>
      </c>
      <c r="AL1051" s="143">
        <v>795</v>
      </c>
      <c r="AM1051" s="173">
        <f t="shared" si="1921"/>
        <v>0</v>
      </c>
      <c r="AN1051" s="143">
        <v>787</v>
      </c>
      <c r="AO1051" s="171">
        <f t="shared" si="1922"/>
        <v>0</v>
      </c>
      <c r="AP1051" s="174">
        <v>6</v>
      </c>
      <c r="AQ1051" s="173">
        <f t="shared" si="1923"/>
        <v>22320</v>
      </c>
      <c r="AR1051" s="143">
        <v>7976205</v>
      </c>
      <c r="AS1051" s="171">
        <f t="shared" si="1924"/>
        <v>0</v>
      </c>
      <c r="AT1051" s="143">
        <v>13742</v>
      </c>
      <c r="AU1051" s="171">
        <f t="shared" si="1925"/>
        <v>66</v>
      </c>
      <c r="AV1051" s="175">
        <v>13379</v>
      </c>
      <c r="AW1051" s="217">
        <f t="shared" si="1836"/>
        <v>890</v>
      </c>
      <c r="AX1051" s="216">
        <f t="shared" si="1926"/>
        <v>44875</v>
      </c>
      <c r="AY1051" s="5">
        <v>64</v>
      </c>
      <c r="AZ1051" s="217">
        <f t="shared" si="1877"/>
        <v>3415</v>
      </c>
      <c r="BA1051" s="217">
        <f t="shared" si="1840"/>
        <v>468</v>
      </c>
      <c r="BB1051" s="119">
        <v>1</v>
      </c>
      <c r="BC1051" s="26">
        <f t="shared" si="1878"/>
        <v>1678</v>
      </c>
      <c r="BD1051" s="217">
        <f t="shared" si="1842"/>
        <v>503</v>
      </c>
      <c r="BE1051" s="209">
        <f t="shared" si="1879"/>
        <v>44875</v>
      </c>
      <c r="BF1051" s="120">
        <f t="shared" si="1880"/>
        <v>59</v>
      </c>
      <c r="BG1051" s="120">
        <f t="shared" si="1927"/>
        <v>26315</v>
      </c>
      <c r="BH1051" s="209">
        <f t="shared" si="1881"/>
        <v>44875</v>
      </c>
      <c r="BI1051" s="120">
        <f t="shared" si="1882"/>
        <v>26315</v>
      </c>
      <c r="BJ1051" s="1">
        <f t="shared" si="1928"/>
        <v>44875</v>
      </c>
      <c r="BK1051">
        <f t="shared" si="1929"/>
        <v>9385</v>
      </c>
      <c r="BL1051">
        <f t="shared" si="1883"/>
        <v>135</v>
      </c>
      <c r="BM1051">
        <f t="shared" si="1884"/>
        <v>9520</v>
      </c>
      <c r="BN1051" s="1">
        <f t="shared" si="1930"/>
        <v>44875</v>
      </c>
      <c r="BO1051">
        <f t="shared" si="1885"/>
        <v>225999</v>
      </c>
      <c r="BP1051">
        <f t="shared" si="1886"/>
        <v>12877</v>
      </c>
      <c r="BQ1051" s="167">
        <f t="shared" si="1887"/>
        <v>44875</v>
      </c>
      <c r="BR1051">
        <f t="shared" si="1931"/>
        <v>441172</v>
      </c>
      <c r="BS1051">
        <f t="shared" si="1932"/>
        <v>93678</v>
      </c>
      <c r="BT1051">
        <f t="shared" si="1933"/>
        <v>10501</v>
      </c>
      <c r="BU1051">
        <v>15</v>
      </c>
      <c r="BV1051">
        <f t="shared" si="1888"/>
        <v>734</v>
      </c>
      <c r="BW1051">
        <f t="shared" si="1934"/>
        <v>101294</v>
      </c>
      <c r="BX1051" s="167">
        <f t="shared" si="1889"/>
        <v>44875</v>
      </c>
      <c r="BY1051">
        <f t="shared" si="1890"/>
        <v>795</v>
      </c>
      <c r="BZ1051">
        <f t="shared" si="1891"/>
        <v>787</v>
      </c>
      <c r="CA1051">
        <f t="shared" si="1892"/>
        <v>6</v>
      </c>
      <c r="CB1051" s="167">
        <f t="shared" si="1893"/>
        <v>44875</v>
      </c>
      <c r="CC1051">
        <f t="shared" si="1935"/>
        <v>7976205</v>
      </c>
      <c r="CD1051">
        <f t="shared" si="1894"/>
        <v>13742</v>
      </c>
      <c r="CE1051">
        <f t="shared" si="1936"/>
        <v>13379</v>
      </c>
      <c r="CF1051" s="167">
        <f t="shared" si="1895"/>
        <v>44875</v>
      </c>
      <c r="CG1051">
        <f t="shared" si="1896"/>
        <v>22320</v>
      </c>
      <c r="CH1051">
        <f t="shared" si="1897"/>
        <v>66</v>
      </c>
      <c r="CI1051" s="167">
        <f t="shared" si="1898"/>
        <v>44875</v>
      </c>
      <c r="CJ1051">
        <f t="shared" si="1899"/>
        <v>734</v>
      </c>
      <c r="CK1051">
        <f t="shared" si="1900"/>
        <v>258</v>
      </c>
      <c r="CL1051" s="167">
        <f t="shared" si="1901"/>
        <v>44875</v>
      </c>
      <c r="CM1051">
        <f t="shared" si="1902"/>
        <v>9</v>
      </c>
      <c r="CN1051" s="1">
        <f t="shared" si="1903"/>
        <v>44875</v>
      </c>
      <c r="CO1051" s="253">
        <f t="shared" si="1904"/>
        <v>734</v>
      </c>
      <c r="CP1051" s="1">
        <f t="shared" si="1905"/>
        <v>44875</v>
      </c>
      <c r="CQ1051" s="254">
        <f t="shared" si="1906"/>
        <v>9</v>
      </c>
      <c r="CR1051" s="167">
        <f t="shared" si="1907"/>
        <v>44875</v>
      </c>
      <c r="CS1051">
        <f t="shared" si="1908"/>
        <v>22320</v>
      </c>
      <c r="CT1051">
        <f t="shared" si="1909"/>
        <v>66</v>
      </c>
      <c r="CU1051">
        <f t="shared" si="1910"/>
        <v>0</v>
      </c>
    </row>
    <row r="1052" spans="1:99" ht="18" customHeight="1" x14ac:dyDescent="0.55000000000000004">
      <c r="A1052" s="167">
        <v>44876</v>
      </c>
      <c r="B1052" s="219">
        <v>52</v>
      </c>
      <c r="C1052" s="142">
        <f t="shared" si="1911"/>
        <v>26367</v>
      </c>
      <c r="D1052" s="261">
        <f t="shared" si="1912"/>
        <v>532</v>
      </c>
      <c r="E1052" s="135">
        <v>0</v>
      </c>
      <c r="F1052" s="135">
        <v>25835</v>
      </c>
      <c r="G1052" s="135">
        <v>0</v>
      </c>
      <c r="H1052" s="123"/>
      <c r="I1052" s="135">
        <v>0</v>
      </c>
      <c r="J1052" s="123"/>
      <c r="K1052" s="41">
        <v>0</v>
      </c>
      <c r="L1052" s="134">
        <v>10446</v>
      </c>
      <c r="M1052" s="219">
        <v>95</v>
      </c>
      <c r="N1052" s="123"/>
      <c r="O1052" s="123"/>
      <c r="P1052" s="135">
        <v>486</v>
      </c>
      <c r="Q1052" s="135">
        <v>6</v>
      </c>
      <c r="R1052" s="123"/>
      <c r="S1052" s="123"/>
      <c r="T1052" s="135">
        <v>1400</v>
      </c>
      <c r="U1052" s="135">
        <v>6</v>
      </c>
      <c r="V1052" s="123"/>
      <c r="W1052" s="41">
        <v>68842</v>
      </c>
      <c r="X1052" s="136">
        <v>1127</v>
      </c>
      <c r="Y1052" s="4">
        <f t="shared" si="1835"/>
        <v>864</v>
      </c>
      <c r="Z1052" s="74">
        <f t="shared" si="1876"/>
        <v>44876</v>
      </c>
      <c r="AA1052" s="210">
        <f t="shared" si="1913"/>
        <v>8439197</v>
      </c>
      <c r="AB1052" s="210">
        <f t="shared" si="1914"/>
        <v>108442</v>
      </c>
      <c r="AC1052" s="211">
        <f t="shared" si="1915"/>
        <v>23958</v>
      </c>
      <c r="AD1052" s="170">
        <f t="shared" si="1916"/>
        <v>740</v>
      </c>
      <c r="AE1052" s="222">
        <f t="shared" si="1917"/>
        <v>440707</v>
      </c>
      <c r="AF1052" s="143">
        <v>441912</v>
      </c>
      <c r="AG1052" s="171">
        <f t="shared" si="1918"/>
        <v>235</v>
      </c>
      <c r="AH1052" s="143">
        <v>93913</v>
      </c>
      <c r="AI1052" s="171">
        <f t="shared" si="1919"/>
        <v>10</v>
      </c>
      <c r="AJ1052" s="172">
        <v>10511</v>
      </c>
      <c r="AK1052" s="173">
        <f t="shared" si="1920"/>
        <v>0</v>
      </c>
      <c r="AL1052" s="143">
        <v>795</v>
      </c>
      <c r="AM1052" s="173">
        <f t="shared" si="1921"/>
        <v>0</v>
      </c>
      <c r="AN1052" s="143">
        <v>787</v>
      </c>
      <c r="AO1052" s="171">
        <f t="shared" si="1922"/>
        <v>0</v>
      </c>
      <c r="AP1052" s="174">
        <v>6</v>
      </c>
      <c r="AQ1052" s="173">
        <f t="shared" si="1923"/>
        <v>20285</v>
      </c>
      <c r="AR1052" s="143">
        <v>7996490</v>
      </c>
      <c r="AS1052" s="171">
        <f t="shared" si="1924"/>
        <v>0</v>
      </c>
      <c r="AT1052" s="143">
        <v>13742</v>
      </c>
      <c r="AU1052" s="171">
        <f t="shared" si="1925"/>
        <v>62</v>
      </c>
      <c r="AV1052" s="175">
        <v>13441</v>
      </c>
      <c r="AW1052" s="217">
        <f t="shared" si="1836"/>
        <v>891</v>
      </c>
      <c r="AX1052" s="216">
        <f t="shared" si="1926"/>
        <v>44876</v>
      </c>
      <c r="AY1052" s="5">
        <v>68</v>
      </c>
      <c r="AZ1052" s="217">
        <f t="shared" ref="AZ1052:AZ1057" si="1937">+AZ1051+AY1052</f>
        <v>3483</v>
      </c>
      <c r="BA1052" s="217">
        <f t="shared" si="1840"/>
        <v>469</v>
      </c>
      <c r="BB1052" s="119">
        <v>0</v>
      </c>
      <c r="BC1052" s="26">
        <f t="shared" ref="BC1052:BC1057" si="1938">+BC1051+BB1052</f>
        <v>1678</v>
      </c>
      <c r="BD1052" s="217">
        <f t="shared" si="1842"/>
        <v>504</v>
      </c>
      <c r="BE1052" s="209">
        <f t="shared" ref="BE1052:BE1057" si="1939">+Z1052</f>
        <v>44876</v>
      </c>
      <c r="BF1052" s="120">
        <f t="shared" ref="BF1052:BF1057" si="1940">+B1052</f>
        <v>52</v>
      </c>
      <c r="BG1052" s="120">
        <f t="shared" si="1927"/>
        <v>26367</v>
      </c>
      <c r="BH1052" s="209">
        <f t="shared" ref="BH1052:BH1057" si="1941">+A1052</f>
        <v>44876</v>
      </c>
      <c r="BI1052" s="120">
        <f t="shared" ref="BI1052:BI1057" si="1942">+C1052</f>
        <v>26367</v>
      </c>
      <c r="BJ1052" s="1">
        <f t="shared" si="1928"/>
        <v>44876</v>
      </c>
      <c r="BK1052">
        <f t="shared" si="1929"/>
        <v>10351</v>
      </c>
      <c r="BL1052">
        <f t="shared" ref="BL1052:BL1057" si="1943">+M1052</f>
        <v>95</v>
      </c>
      <c r="BM1052">
        <f t="shared" ref="BM1052:BM1057" si="1944">+L1052</f>
        <v>10446</v>
      </c>
      <c r="BN1052" s="1">
        <f t="shared" si="1930"/>
        <v>44876</v>
      </c>
      <c r="BO1052">
        <f t="shared" ref="BO1052:BO1057" si="1945">+BO1048+BM1052</f>
        <v>233793</v>
      </c>
      <c r="BP1052">
        <f t="shared" ref="BP1052:BP1057" si="1946">+BP1048+BL1052</f>
        <v>12751</v>
      </c>
      <c r="BQ1052" s="167">
        <f t="shared" ref="BQ1052:BQ1057" si="1947">+A1052</f>
        <v>44876</v>
      </c>
      <c r="BR1052">
        <f t="shared" si="1931"/>
        <v>441912</v>
      </c>
      <c r="BS1052">
        <f t="shared" si="1932"/>
        <v>93913</v>
      </c>
      <c r="BT1052">
        <f t="shared" si="1933"/>
        <v>10511</v>
      </c>
      <c r="BU1052">
        <v>15</v>
      </c>
      <c r="BV1052">
        <f t="shared" ref="BV1052:BV1057" si="1948">+AD1052</f>
        <v>740</v>
      </c>
      <c r="BW1052">
        <f t="shared" si="1934"/>
        <v>114784</v>
      </c>
      <c r="BX1052" s="167">
        <f t="shared" ref="BX1052:BX1057" si="1949">+A1052</f>
        <v>44876</v>
      </c>
      <c r="BY1052">
        <f t="shared" ref="BY1052:BY1057" si="1950">+AL1052</f>
        <v>795</v>
      </c>
      <c r="BZ1052">
        <f t="shared" ref="BZ1052:BZ1057" si="1951">+AN1052</f>
        <v>787</v>
      </c>
      <c r="CA1052">
        <f t="shared" ref="CA1052:CA1057" si="1952">+AP1052</f>
        <v>6</v>
      </c>
      <c r="CB1052" s="167">
        <f t="shared" ref="CB1052:CB1057" si="1953">+A1052</f>
        <v>44876</v>
      </c>
      <c r="CC1052">
        <f t="shared" si="1935"/>
        <v>7996490</v>
      </c>
      <c r="CD1052">
        <f t="shared" ref="CD1052:CD1057" si="1954">+AT1052</f>
        <v>13742</v>
      </c>
      <c r="CE1052">
        <f t="shared" si="1936"/>
        <v>13441</v>
      </c>
      <c r="CF1052" s="167">
        <f t="shared" ref="CF1052:CF1057" si="1955">+A1052</f>
        <v>44876</v>
      </c>
      <c r="CG1052">
        <f t="shared" ref="CG1052:CG1057" si="1956">+AQ1052</f>
        <v>20285</v>
      </c>
      <c r="CH1052">
        <f t="shared" ref="CH1052:CH1057" si="1957">+AU1052</f>
        <v>62</v>
      </c>
      <c r="CI1052" s="167">
        <f t="shared" ref="CI1052:CI1057" si="1958">+A1052</f>
        <v>44876</v>
      </c>
      <c r="CJ1052">
        <f t="shared" ref="CJ1052:CJ1057" si="1959">+AD1052</f>
        <v>740</v>
      </c>
      <c r="CK1052">
        <f t="shared" ref="CK1052:CK1057" si="1960">+AG1052</f>
        <v>235</v>
      </c>
      <c r="CL1052" s="167">
        <f t="shared" ref="CL1052:CL1057" si="1961">+A1052</f>
        <v>44876</v>
      </c>
      <c r="CM1052">
        <f t="shared" ref="CM1052:CM1057" si="1962">+AI1052</f>
        <v>10</v>
      </c>
      <c r="CN1052" s="1">
        <f t="shared" ref="CN1052:CN1057" si="1963">+Z1052</f>
        <v>44876</v>
      </c>
      <c r="CO1052" s="253">
        <f t="shared" ref="CO1052:CO1057" si="1964">+AD1052</f>
        <v>740</v>
      </c>
      <c r="CP1052" s="1">
        <f t="shared" ref="CP1052:CP1057" si="1965">+Z1052</f>
        <v>44876</v>
      </c>
      <c r="CQ1052" s="254">
        <f t="shared" ref="CQ1052:CQ1057" si="1966">+AI1052</f>
        <v>10</v>
      </c>
      <c r="CR1052" s="167">
        <f t="shared" ref="CR1052:CR1057" si="1967">+A1052</f>
        <v>44876</v>
      </c>
      <c r="CS1052">
        <f t="shared" ref="CS1052:CS1057" si="1968">+AQ1052</f>
        <v>20285</v>
      </c>
      <c r="CT1052">
        <f t="shared" ref="CT1052:CT1057" si="1969">+AU1052</f>
        <v>62</v>
      </c>
      <c r="CU1052">
        <f t="shared" ref="CU1052:CU1057" si="1970">+AS1052</f>
        <v>0</v>
      </c>
    </row>
    <row r="1053" spans="1:99" ht="18" customHeight="1" x14ac:dyDescent="0.55000000000000004">
      <c r="A1053" s="167">
        <v>44877</v>
      </c>
      <c r="B1053" s="219">
        <v>36</v>
      </c>
      <c r="C1053" s="142">
        <f t="shared" si="1911"/>
        <v>26403</v>
      </c>
      <c r="D1053" s="261">
        <f t="shared" si="1912"/>
        <v>528</v>
      </c>
      <c r="E1053" s="135">
        <v>0</v>
      </c>
      <c r="F1053" s="135">
        <v>25875</v>
      </c>
      <c r="G1053" s="135">
        <v>0</v>
      </c>
      <c r="H1053" s="123"/>
      <c r="I1053" s="135">
        <v>0</v>
      </c>
      <c r="J1053" s="123"/>
      <c r="K1053" s="41">
        <v>0</v>
      </c>
      <c r="L1053" s="134">
        <v>13167</v>
      </c>
      <c r="M1053" s="219">
        <v>81</v>
      </c>
      <c r="N1053" s="123"/>
      <c r="O1053" s="123"/>
      <c r="P1053" s="135">
        <v>540</v>
      </c>
      <c r="Q1053" s="135">
        <v>7</v>
      </c>
      <c r="R1053" s="123"/>
      <c r="S1053" s="123"/>
      <c r="T1053" s="135">
        <v>1218</v>
      </c>
      <c r="U1053" s="135">
        <v>120</v>
      </c>
      <c r="V1053" s="123"/>
      <c r="W1053" s="41">
        <v>80251</v>
      </c>
      <c r="X1053" s="136">
        <v>108</v>
      </c>
      <c r="Y1053" s="4">
        <f t="shared" si="1835"/>
        <v>865</v>
      </c>
      <c r="Z1053" s="74">
        <f t="shared" si="1876"/>
        <v>44877</v>
      </c>
      <c r="AA1053" s="210">
        <f t="shared" si="1913"/>
        <v>8459154</v>
      </c>
      <c r="AB1053" s="210">
        <f t="shared" si="1914"/>
        <v>108735</v>
      </c>
      <c r="AC1053" s="211">
        <f t="shared" si="1915"/>
        <v>24024</v>
      </c>
      <c r="AD1053" s="170">
        <f t="shared" si="1916"/>
        <v>749</v>
      </c>
      <c r="AE1053" s="222">
        <f t="shared" si="1917"/>
        <v>441456</v>
      </c>
      <c r="AF1053" s="143">
        <v>442661</v>
      </c>
      <c r="AG1053" s="171">
        <f t="shared" si="1918"/>
        <v>293</v>
      </c>
      <c r="AH1053" s="143">
        <v>94206</v>
      </c>
      <c r="AI1053" s="171">
        <f t="shared" si="1919"/>
        <v>6</v>
      </c>
      <c r="AJ1053" s="172">
        <v>10517</v>
      </c>
      <c r="AK1053" s="173">
        <f t="shared" si="1920"/>
        <v>0</v>
      </c>
      <c r="AL1053" s="143">
        <v>795</v>
      </c>
      <c r="AM1053" s="173">
        <f t="shared" si="1921"/>
        <v>0</v>
      </c>
      <c r="AN1053" s="143">
        <v>787</v>
      </c>
      <c r="AO1053" s="171">
        <f t="shared" si="1922"/>
        <v>0</v>
      </c>
      <c r="AP1053" s="174">
        <v>6</v>
      </c>
      <c r="AQ1053" s="173">
        <f t="shared" si="1923"/>
        <v>19208</v>
      </c>
      <c r="AR1053" s="143">
        <v>8015698</v>
      </c>
      <c r="AS1053" s="171">
        <f t="shared" si="1924"/>
        <v>0</v>
      </c>
      <c r="AT1053" s="143">
        <v>13742</v>
      </c>
      <c r="AU1053" s="171">
        <f t="shared" si="1925"/>
        <v>60</v>
      </c>
      <c r="AV1053" s="175">
        <v>13501</v>
      </c>
      <c r="AW1053" s="217">
        <f t="shared" si="1836"/>
        <v>892</v>
      </c>
      <c r="AX1053" s="216">
        <f t="shared" si="1926"/>
        <v>44877</v>
      </c>
      <c r="AY1053" s="5">
        <v>161</v>
      </c>
      <c r="AZ1053" s="217">
        <f t="shared" si="1937"/>
        <v>3644</v>
      </c>
      <c r="BA1053" s="217">
        <f t="shared" si="1840"/>
        <v>470</v>
      </c>
      <c r="BB1053" s="119">
        <v>4</v>
      </c>
      <c r="BC1053" s="26">
        <f t="shared" si="1938"/>
        <v>1682</v>
      </c>
      <c r="BD1053" s="217">
        <f t="shared" si="1842"/>
        <v>505</v>
      </c>
      <c r="BE1053" s="209">
        <f t="shared" si="1939"/>
        <v>44877</v>
      </c>
      <c r="BF1053" s="120">
        <f t="shared" si="1940"/>
        <v>36</v>
      </c>
      <c r="BG1053" s="120">
        <f t="shared" si="1927"/>
        <v>26403</v>
      </c>
      <c r="BH1053" s="209">
        <f t="shared" si="1941"/>
        <v>44877</v>
      </c>
      <c r="BI1053" s="120">
        <f t="shared" si="1942"/>
        <v>26403</v>
      </c>
      <c r="BJ1053" s="1">
        <f t="shared" si="1928"/>
        <v>44877</v>
      </c>
      <c r="BK1053">
        <f t="shared" si="1929"/>
        <v>13086</v>
      </c>
      <c r="BL1053">
        <f t="shared" si="1943"/>
        <v>81</v>
      </c>
      <c r="BM1053">
        <f t="shared" si="1944"/>
        <v>13167</v>
      </c>
      <c r="BN1053" s="1">
        <f t="shared" si="1930"/>
        <v>44877</v>
      </c>
      <c r="BO1053">
        <f t="shared" si="1945"/>
        <v>238756</v>
      </c>
      <c r="BP1053">
        <f t="shared" si="1946"/>
        <v>12718</v>
      </c>
      <c r="BQ1053" s="167">
        <f t="shared" si="1947"/>
        <v>44877</v>
      </c>
      <c r="BR1053">
        <f t="shared" si="1931"/>
        <v>442661</v>
      </c>
      <c r="BS1053">
        <f t="shared" si="1932"/>
        <v>94206</v>
      </c>
      <c r="BT1053">
        <f t="shared" si="1933"/>
        <v>10517</v>
      </c>
      <c r="BU1053">
        <v>15</v>
      </c>
      <c r="BV1053">
        <f t="shared" si="1948"/>
        <v>749</v>
      </c>
      <c r="BW1053">
        <f t="shared" si="1934"/>
        <v>102696</v>
      </c>
      <c r="BX1053" s="167">
        <f t="shared" si="1949"/>
        <v>44877</v>
      </c>
      <c r="BY1053">
        <f t="shared" si="1950"/>
        <v>795</v>
      </c>
      <c r="BZ1053">
        <f t="shared" si="1951"/>
        <v>787</v>
      </c>
      <c r="CA1053">
        <f t="shared" si="1952"/>
        <v>6</v>
      </c>
      <c r="CB1053" s="167">
        <f t="shared" si="1953"/>
        <v>44877</v>
      </c>
      <c r="CC1053">
        <f t="shared" si="1935"/>
        <v>8015698</v>
      </c>
      <c r="CD1053">
        <f t="shared" si="1954"/>
        <v>13742</v>
      </c>
      <c r="CE1053">
        <f t="shared" si="1936"/>
        <v>13501</v>
      </c>
      <c r="CF1053" s="167">
        <f t="shared" si="1955"/>
        <v>44877</v>
      </c>
      <c r="CG1053">
        <f t="shared" si="1956"/>
        <v>19208</v>
      </c>
      <c r="CH1053">
        <f t="shared" si="1957"/>
        <v>60</v>
      </c>
      <c r="CI1053" s="167">
        <f t="shared" si="1958"/>
        <v>44877</v>
      </c>
      <c r="CJ1053">
        <f t="shared" si="1959"/>
        <v>749</v>
      </c>
      <c r="CK1053">
        <f t="shared" si="1960"/>
        <v>293</v>
      </c>
      <c r="CL1053" s="167">
        <f t="shared" si="1961"/>
        <v>44877</v>
      </c>
      <c r="CM1053">
        <f t="shared" si="1962"/>
        <v>6</v>
      </c>
      <c r="CN1053" s="1">
        <f t="shared" si="1963"/>
        <v>44877</v>
      </c>
      <c r="CO1053" s="253">
        <f t="shared" si="1964"/>
        <v>749</v>
      </c>
      <c r="CP1053" s="1">
        <f t="shared" si="1965"/>
        <v>44877</v>
      </c>
      <c r="CQ1053" s="254">
        <f t="shared" si="1966"/>
        <v>6</v>
      </c>
      <c r="CR1053" s="167">
        <f t="shared" si="1967"/>
        <v>44877</v>
      </c>
      <c r="CS1053">
        <f t="shared" si="1968"/>
        <v>19208</v>
      </c>
      <c r="CT1053">
        <f t="shared" si="1969"/>
        <v>60</v>
      </c>
      <c r="CU1053">
        <f t="shared" si="1970"/>
        <v>0</v>
      </c>
    </row>
    <row r="1054" spans="1:99" ht="18" customHeight="1" x14ac:dyDescent="0.55000000000000004">
      <c r="A1054" s="167">
        <v>44878</v>
      </c>
      <c r="B1054" s="219">
        <v>47</v>
      </c>
      <c r="C1054" s="142">
        <f t="shared" si="1911"/>
        <v>26450</v>
      </c>
      <c r="D1054" s="261">
        <f t="shared" si="1912"/>
        <v>534</v>
      </c>
      <c r="E1054" s="135">
        <v>0</v>
      </c>
      <c r="F1054" s="135">
        <v>25916</v>
      </c>
      <c r="G1054" s="135">
        <v>0</v>
      </c>
      <c r="H1054" s="123"/>
      <c r="I1054" s="135">
        <v>0</v>
      </c>
      <c r="J1054" s="123"/>
      <c r="K1054" s="41">
        <v>0</v>
      </c>
      <c r="L1054" s="134">
        <v>14409</v>
      </c>
      <c r="M1054" s="219">
        <v>84</v>
      </c>
      <c r="N1054" s="123"/>
      <c r="O1054" s="123"/>
      <c r="P1054" s="135">
        <v>549</v>
      </c>
      <c r="Q1054" s="135">
        <v>2</v>
      </c>
      <c r="R1054" s="123"/>
      <c r="S1054" s="123"/>
      <c r="T1054" s="135">
        <v>1472</v>
      </c>
      <c r="U1054" s="135">
        <v>84</v>
      </c>
      <c r="V1054" s="123"/>
      <c r="W1054" s="41">
        <v>92639</v>
      </c>
      <c r="X1054" s="136">
        <v>1036</v>
      </c>
      <c r="Y1054" s="4">
        <f t="shared" si="1835"/>
        <v>866</v>
      </c>
      <c r="Z1054" s="74">
        <f t="shared" si="1876"/>
        <v>44878</v>
      </c>
      <c r="AA1054" s="210">
        <f t="shared" si="1913"/>
        <v>8478548</v>
      </c>
      <c r="AB1054" s="210">
        <f t="shared" si="1914"/>
        <v>108956</v>
      </c>
      <c r="AC1054" s="211">
        <f t="shared" si="1915"/>
        <v>24094</v>
      </c>
      <c r="AD1054" s="170">
        <f t="shared" si="1916"/>
        <v>797</v>
      </c>
      <c r="AE1054" s="222">
        <f t="shared" si="1917"/>
        <v>442253</v>
      </c>
      <c r="AF1054" s="143">
        <v>443458</v>
      </c>
      <c r="AG1054" s="171">
        <f t="shared" si="1918"/>
        <v>221</v>
      </c>
      <c r="AH1054" s="143">
        <v>94427</v>
      </c>
      <c r="AI1054" s="171">
        <f t="shared" si="1919"/>
        <v>9</v>
      </c>
      <c r="AJ1054" s="172">
        <v>10526</v>
      </c>
      <c r="AK1054" s="173">
        <f t="shared" si="1920"/>
        <v>0</v>
      </c>
      <c r="AL1054" s="143">
        <v>795</v>
      </c>
      <c r="AM1054" s="173">
        <f t="shared" si="1921"/>
        <v>0</v>
      </c>
      <c r="AN1054" s="143">
        <v>787</v>
      </c>
      <c r="AO1054" s="171">
        <f t="shared" si="1922"/>
        <v>0</v>
      </c>
      <c r="AP1054" s="174">
        <v>6</v>
      </c>
      <c r="AQ1054" s="173">
        <f t="shared" si="1923"/>
        <v>18597</v>
      </c>
      <c r="AR1054" s="143">
        <v>8034295</v>
      </c>
      <c r="AS1054" s="171">
        <f t="shared" si="1924"/>
        <v>0</v>
      </c>
      <c r="AT1054" s="143">
        <v>13742</v>
      </c>
      <c r="AU1054" s="171">
        <f t="shared" si="1925"/>
        <v>61</v>
      </c>
      <c r="AV1054" s="175">
        <v>13562</v>
      </c>
      <c r="AW1054" s="217">
        <f t="shared" si="1836"/>
        <v>893</v>
      </c>
      <c r="AX1054" s="216">
        <f t="shared" si="1926"/>
        <v>44878</v>
      </c>
      <c r="AY1054" s="5">
        <v>237</v>
      </c>
      <c r="AZ1054" s="217">
        <f t="shared" si="1937"/>
        <v>3881</v>
      </c>
      <c r="BA1054" s="217">
        <f t="shared" si="1840"/>
        <v>471</v>
      </c>
      <c r="BB1054" s="119">
        <v>5</v>
      </c>
      <c r="BC1054" s="26">
        <f t="shared" si="1938"/>
        <v>1687</v>
      </c>
      <c r="BD1054" s="217">
        <f t="shared" si="1842"/>
        <v>506</v>
      </c>
      <c r="BE1054" s="209">
        <f t="shared" si="1939"/>
        <v>44878</v>
      </c>
      <c r="BF1054" s="120">
        <f t="shared" si="1940"/>
        <v>47</v>
      </c>
      <c r="BG1054" s="120">
        <f t="shared" si="1927"/>
        <v>26450</v>
      </c>
      <c r="BH1054" s="209">
        <f t="shared" si="1941"/>
        <v>44878</v>
      </c>
      <c r="BI1054" s="120">
        <f t="shared" si="1942"/>
        <v>26450</v>
      </c>
      <c r="BJ1054" s="1">
        <f t="shared" si="1928"/>
        <v>44878</v>
      </c>
      <c r="BK1054">
        <f t="shared" si="1929"/>
        <v>14325</v>
      </c>
      <c r="BL1054">
        <f t="shared" si="1943"/>
        <v>84</v>
      </c>
      <c r="BM1054">
        <f t="shared" si="1944"/>
        <v>14409</v>
      </c>
      <c r="BN1054" s="1">
        <f t="shared" si="1930"/>
        <v>44878</v>
      </c>
      <c r="BO1054">
        <f t="shared" si="1945"/>
        <v>233367</v>
      </c>
      <c r="BP1054">
        <f t="shared" si="1946"/>
        <v>13021</v>
      </c>
      <c r="BQ1054" s="167">
        <f t="shared" si="1947"/>
        <v>44878</v>
      </c>
      <c r="BR1054">
        <f t="shared" si="1931"/>
        <v>443458</v>
      </c>
      <c r="BS1054">
        <f t="shared" si="1932"/>
        <v>94427</v>
      </c>
      <c r="BT1054">
        <f t="shared" si="1933"/>
        <v>10526</v>
      </c>
      <c r="BU1054">
        <v>15</v>
      </c>
      <c r="BV1054">
        <f t="shared" si="1948"/>
        <v>797</v>
      </c>
      <c r="BW1054">
        <f t="shared" si="1934"/>
        <v>115936</v>
      </c>
      <c r="BX1054" s="167">
        <f t="shared" si="1949"/>
        <v>44878</v>
      </c>
      <c r="BY1054">
        <f t="shared" si="1950"/>
        <v>795</v>
      </c>
      <c r="BZ1054">
        <f t="shared" si="1951"/>
        <v>787</v>
      </c>
      <c r="CA1054">
        <f t="shared" si="1952"/>
        <v>6</v>
      </c>
      <c r="CB1054" s="167">
        <f t="shared" si="1953"/>
        <v>44878</v>
      </c>
      <c r="CC1054">
        <f t="shared" si="1935"/>
        <v>8034295</v>
      </c>
      <c r="CD1054">
        <f t="shared" si="1954"/>
        <v>13742</v>
      </c>
      <c r="CE1054">
        <f t="shared" si="1936"/>
        <v>13562</v>
      </c>
      <c r="CF1054" s="167">
        <f t="shared" si="1955"/>
        <v>44878</v>
      </c>
      <c r="CG1054">
        <f t="shared" si="1956"/>
        <v>18597</v>
      </c>
      <c r="CH1054">
        <f t="shared" si="1957"/>
        <v>61</v>
      </c>
      <c r="CI1054" s="167">
        <f t="shared" si="1958"/>
        <v>44878</v>
      </c>
      <c r="CJ1054">
        <f t="shared" si="1959"/>
        <v>797</v>
      </c>
      <c r="CK1054">
        <f t="shared" si="1960"/>
        <v>221</v>
      </c>
      <c r="CL1054" s="167">
        <f t="shared" si="1961"/>
        <v>44878</v>
      </c>
      <c r="CM1054">
        <f t="shared" si="1962"/>
        <v>9</v>
      </c>
      <c r="CN1054" s="1">
        <f t="shared" si="1963"/>
        <v>44878</v>
      </c>
      <c r="CO1054" s="253">
        <f t="shared" si="1964"/>
        <v>797</v>
      </c>
      <c r="CP1054" s="1">
        <f t="shared" si="1965"/>
        <v>44878</v>
      </c>
      <c r="CQ1054" s="254">
        <f t="shared" si="1966"/>
        <v>9</v>
      </c>
      <c r="CR1054" s="167">
        <f t="shared" si="1967"/>
        <v>44878</v>
      </c>
      <c r="CS1054">
        <f t="shared" si="1968"/>
        <v>18597</v>
      </c>
      <c r="CT1054">
        <f t="shared" si="1969"/>
        <v>61</v>
      </c>
      <c r="CU1054">
        <f t="shared" si="1970"/>
        <v>0</v>
      </c>
    </row>
    <row r="1055" spans="1:99" ht="18" customHeight="1" x14ac:dyDescent="0.55000000000000004">
      <c r="A1055" s="167">
        <v>44879</v>
      </c>
      <c r="B1055" s="219">
        <v>40</v>
      </c>
      <c r="C1055" s="142">
        <f t="shared" si="1911"/>
        <v>26490</v>
      </c>
      <c r="D1055" s="261">
        <f t="shared" si="1912"/>
        <v>538</v>
      </c>
      <c r="E1055" s="135">
        <v>0</v>
      </c>
      <c r="F1055" s="135">
        <v>25952</v>
      </c>
      <c r="G1055" s="135">
        <v>0</v>
      </c>
      <c r="H1055" s="123"/>
      <c r="I1055" s="135">
        <v>0</v>
      </c>
      <c r="J1055" s="123"/>
      <c r="K1055" s="41">
        <v>0</v>
      </c>
      <c r="L1055" s="134">
        <v>16248</v>
      </c>
      <c r="M1055" s="219">
        <v>97</v>
      </c>
      <c r="N1055" s="123"/>
      <c r="O1055" s="123"/>
      <c r="P1055" s="135">
        <v>477</v>
      </c>
      <c r="Q1055" s="135">
        <v>3</v>
      </c>
      <c r="R1055" s="123"/>
      <c r="S1055" s="123"/>
      <c r="T1055" s="135">
        <v>2035</v>
      </c>
      <c r="U1055" s="135">
        <v>117</v>
      </c>
      <c r="V1055" s="123"/>
      <c r="W1055" s="41">
        <v>106375</v>
      </c>
      <c r="X1055" s="136">
        <v>1013</v>
      </c>
      <c r="Y1055" s="4">
        <f t="shared" si="1835"/>
        <v>867</v>
      </c>
      <c r="Z1055" s="74">
        <f t="shared" ref="Z1055" si="1971">+A1055</f>
        <v>44879</v>
      </c>
      <c r="AA1055" s="210">
        <f t="shared" si="1913"/>
        <v>8495927</v>
      </c>
      <c r="AB1055" s="210">
        <f t="shared" si="1914"/>
        <v>109108</v>
      </c>
      <c r="AC1055" s="211">
        <f t="shared" si="1915"/>
        <v>24144</v>
      </c>
      <c r="AD1055" s="170">
        <f t="shared" si="1916"/>
        <v>773</v>
      </c>
      <c r="AE1055" s="222">
        <f t="shared" si="1917"/>
        <v>443026</v>
      </c>
      <c r="AF1055" s="143">
        <v>444231</v>
      </c>
      <c r="AG1055" s="171">
        <f t="shared" si="1918"/>
        <v>152</v>
      </c>
      <c r="AH1055" s="143">
        <v>94579</v>
      </c>
      <c r="AI1055" s="171">
        <f t="shared" si="1919"/>
        <v>10</v>
      </c>
      <c r="AJ1055" s="172">
        <v>10536</v>
      </c>
      <c r="AK1055" s="173">
        <f t="shared" si="1920"/>
        <v>0</v>
      </c>
      <c r="AL1055" s="143">
        <v>795</v>
      </c>
      <c r="AM1055" s="173">
        <f t="shared" si="1921"/>
        <v>0</v>
      </c>
      <c r="AN1055" s="143">
        <v>787</v>
      </c>
      <c r="AO1055" s="171">
        <f t="shared" si="1922"/>
        <v>0</v>
      </c>
      <c r="AP1055" s="174">
        <v>6</v>
      </c>
      <c r="AQ1055" s="173">
        <f t="shared" si="1923"/>
        <v>16606</v>
      </c>
      <c r="AR1055" s="143">
        <v>8050901</v>
      </c>
      <c r="AS1055" s="171">
        <f t="shared" si="1924"/>
        <v>0</v>
      </c>
      <c r="AT1055" s="143">
        <v>13742</v>
      </c>
      <c r="AU1055" s="171">
        <f t="shared" si="1925"/>
        <v>40</v>
      </c>
      <c r="AV1055" s="175">
        <v>13602</v>
      </c>
      <c r="AW1055" s="217">
        <f t="shared" si="1836"/>
        <v>894</v>
      </c>
      <c r="AX1055" s="216">
        <f t="shared" ref="AX1055" si="1972">+A1055</f>
        <v>44879</v>
      </c>
      <c r="AY1055" s="5">
        <v>303</v>
      </c>
      <c r="AZ1055" s="217">
        <f t="shared" si="1937"/>
        <v>4184</v>
      </c>
      <c r="BA1055" s="217">
        <f t="shared" si="1840"/>
        <v>469</v>
      </c>
      <c r="BB1055" s="119">
        <v>6</v>
      </c>
      <c r="BC1055" s="26">
        <f t="shared" si="1938"/>
        <v>1693</v>
      </c>
      <c r="BD1055" s="217">
        <f t="shared" si="1842"/>
        <v>504</v>
      </c>
      <c r="BE1055" s="209">
        <f t="shared" si="1939"/>
        <v>44879</v>
      </c>
      <c r="BF1055" s="120">
        <f t="shared" si="1940"/>
        <v>40</v>
      </c>
      <c r="BG1055" s="120">
        <f t="shared" ref="BG1055" si="1973">+BI1055</f>
        <v>26490</v>
      </c>
      <c r="BH1055" s="209">
        <f t="shared" si="1941"/>
        <v>44879</v>
      </c>
      <c r="BI1055" s="120">
        <f t="shared" si="1942"/>
        <v>26490</v>
      </c>
      <c r="BJ1055" s="1">
        <f t="shared" ref="BJ1055" si="1974">+BE1055</f>
        <v>44879</v>
      </c>
      <c r="BK1055">
        <f t="shared" ref="BK1055" si="1975">+BM1055-BL1055</f>
        <v>16151</v>
      </c>
      <c r="BL1055">
        <f t="shared" si="1943"/>
        <v>97</v>
      </c>
      <c r="BM1055">
        <f t="shared" si="1944"/>
        <v>16248</v>
      </c>
      <c r="BN1055" s="1">
        <f t="shared" ref="BN1055" si="1976">+BJ1055</f>
        <v>44879</v>
      </c>
      <c r="BO1055">
        <f t="shared" si="1945"/>
        <v>242247</v>
      </c>
      <c r="BP1055">
        <f t="shared" si="1946"/>
        <v>12974</v>
      </c>
      <c r="BQ1055" s="167">
        <f t="shared" si="1947"/>
        <v>44879</v>
      </c>
      <c r="BR1055">
        <f t="shared" ref="BR1055" si="1977">+AF1055</f>
        <v>444231</v>
      </c>
      <c r="BS1055">
        <f t="shared" ref="BS1055" si="1978">+AH1055</f>
        <v>94579</v>
      </c>
      <c r="BT1055">
        <f t="shared" ref="BT1055" si="1979">+AJ1055</f>
        <v>10536</v>
      </c>
      <c r="BU1055">
        <v>15</v>
      </c>
      <c r="BV1055">
        <f t="shared" si="1948"/>
        <v>773</v>
      </c>
      <c r="BW1055">
        <f t="shared" si="1934"/>
        <v>102067</v>
      </c>
      <c r="BX1055" s="167">
        <f t="shared" si="1949"/>
        <v>44879</v>
      </c>
      <c r="BY1055">
        <f t="shared" si="1950"/>
        <v>795</v>
      </c>
      <c r="BZ1055">
        <f t="shared" si="1951"/>
        <v>787</v>
      </c>
      <c r="CA1055">
        <f t="shared" si="1952"/>
        <v>6</v>
      </c>
      <c r="CB1055" s="167">
        <f t="shared" si="1953"/>
        <v>44879</v>
      </c>
      <c r="CC1055">
        <f t="shared" ref="CC1055" si="1980">+AR1055</f>
        <v>8050901</v>
      </c>
      <c r="CD1055">
        <f t="shared" si="1954"/>
        <v>13742</v>
      </c>
      <c r="CE1055">
        <f t="shared" ref="CE1055" si="1981">+AV1055</f>
        <v>13602</v>
      </c>
      <c r="CF1055" s="167">
        <f t="shared" si="1955"/>
        <v>44879</v>
      </c>
      <c r="CG1055">
        <f t="shared" si="1956"/>
        <v>16606</v>
      </c>
      <c r="CH1055">
        <f t="shared" si="1957"/>
        <v>40</v>
      </c>
      <c r="CI1055" s="167">
        <f t="shared" si="1958"/>
        <v>44879</v>
      </c>
      <c r="CJ1055">
        <f t="shared" si="1959"/>
        <v>773</v>
      </c>
      <c r="CK1055">
        <f t="shared" si="1960"/>
        <v>152</v>
      </c>
      <c r="CL1055" s="167">
        <f t="shared" si="1961"/>
        <v>44879</v>
      </c>
      <c r="CM1055">
        <f t="shared" si="1962"/>
        <v>10</v>
      </c>
      <c r="CN1055" s="1">
        <f t="shared" si="1963"/>
        <v>44879</v>
      </c>
      <c r="CO1055" s="253">
        <f t="shared" si="1964"/>
        <v>773</v>
      </c>
      <c r="CP1055" s="1">
        <f t="shared" si="1965"/>
        <v>44879</v>
      </c>
      <c r="CQ1055" s="254">
        <f t="shared" si="1966"/>
        <v>10</v>
      </c>
      <c r="CR1055" s="167">
        <f t="shared" si="1967"/>
        <v>44879</v>
      </c>
      <c r="CS1055">
        <f t="shared" si="1968"/>
        <v>16606</v>
      </c>
      <c r="CT1055">
        <f t="shared" si="1969"/>
        <v>40</v>
      </c>
      <c r="CU1055">
        <f t="shared" si="1970"/>
        <v>0</v>
      </c>
    </row>
    <row r="1056" spans="1:99" ht="18" customHeight="1" x14ac:dyDescent="0.55000000000000004">
      <c r="A1056" s="167">
        <v>44880</v>
      </c>
      <c r="B1056" s="219">
        <v>55</v>
      </c>
      <c r="C1056" s="142">
        <f t="shared" ref="C1056" si="1982">+B1056+C1055</f>
        <v>26545</v>
      </c>
      <c r="D1056" s="261">
        <f t="shared" ref="D1056" si="1983">+C1056-F1056</f>
        <v>525</v>
      </c>
      <c r="E1056" s="135">
        <v>0</v>
      </c>
      <c r="F1056" s="135">
        <v>26020</v>
      </c>
      <c r="G1056" s="135">
        <v>0</v>
      </c>
      <c r="H1056" s="123"/>
      <c r="I1056" s="135">
        <v>0</v>
      </c>
      <c r="J1056" s="123"/>
      <c r="K1056" s="41">
        <v>0</v>
      </c>
      <c r="L1056" s="134">
        <v>18576</v>
      </c>
      <c r="M1056" s="219">
        <v>85</v>
      </c>
      <c r="N1056" s="123"/>
      <c r="O1056" s="123"/>
      <c r="P1056" s="135">
        <v>461</v>
      </c>
      <c r="Q1056" s="135">
        <v>11</v>
      </c>
      <c r="R1056" s="123"/>
      <c r="S1056" s="123"/>
      <c r="T1056" s="135">
        <v>2991</v>
      </c>
      <c r="U1056" s="135">
        <v>112</v>
      </c>
      <c r="V1056" s="123"/>
      <c r="W1056" s="41">
        <v>121499</v>
      </c>
      <c r="X1056" s="136">
        <v>975</v>
      </c>
      <c r="Y1056" s="4">
        <f t="shared" si="1835"/>
        <v>868</v>
      </c>
      <c r="Z1056" s="74">
        <f t="shared" ref="Z1056" si="1984">+A1056</f>
        <v>44880</v>
      </c>
      <c r="AA1056" s="210">
        <f t="shared" ref="AA1056" si="1985">+AF1056+AL1056+AR1056</f>
        <v>8515278</v>
      </c>
      <c r="AB1056" s="210">
        <f t="shared" ref="AB1056" si="1986">+AH1056+AN1056+AT1056</f>
        <v>109332</v>
      </c>
      <c r="AC1056" s="211">
        <f t="shared" ref="AC1056" si="1987">+AJ1056+AP1056+AV1056</f>
        <v>24200</v>
      </c>
      <c r="AD1056" s="170">
        <f t="shared" ref="AD1056" si="1988">+AF1056-AF1055</f>
        <v>810</v>
      </c>
      <c r="AE1056" s="222">
        <f t="shared" ref="AE1056" si="1989">+AE1055+AD1056</f>
        <v>443836</v>
      </c>
      <c r="AF1056" s="143">
        <v>445041</v>
      </c>
      <c r="AG1056" s="171">
        <f t="shared" ref="AG1056" si="1990">+AH1056-AH1055</f>
        <v>224</v>
      </c>
      <c r="AH1056" s="143">
        <v>94803</v>
      </c>
      <c r="AI1056" s="171">
        <f t="shared" ref="AI1056" si="1991">+AJ1056-AJ1055</f>
        <v>13</v>
      </c>
      <c r="AJ1056" s="172">
        <v>10549</v>
      </c>
      <c r="AK1056" s="173">
        <f t="shared" ref="AK1056" si="1992">+AL1056-AL1055</f>
        <v>0</v>
      </c>
      <c r="AL1056" s="143">
        <v>795</v>
      </c>
      <c r="AM1056" s="173">
        <f t="shared" ref="AM1056" si="1993">+AN1056-AN1055</f>
        <v>0</v>
      </c>
      <c r="AN1056" s="143">
        <v>787</v>
      </c>
      <c r="AO1056" s="171">
        <f t="shared" ref="AO1056" si="1994">+AP1056-AP1055</f>
        <v>0</v>
      </c>
      <c r="AP1056" s="174">
        <v>6</v>
      </c>
      <c r="AQ1056" s="173">
        <f t="shared" ref="AQ1056" si="1995">+AR1056-AR1055</f>
        <v>18541</v>
      </c>
      <c r="AR1056" s="143">
        <v>8069442</v>
      </c>
      <c r="AS1056" s="171">
        <f t="shared" ref="AS1056" si="1996">+AT1056-AT1055</f>
        <v>0</v>
      </c>
      <c r="AT1056" s="143">
        <v>13742</v>
      </c>
      <c r="AU1056" s="171">
        <f t="shared" ref="AU1056" si="1997">+AV1056-AV1055</f>
        <v>43</v>
      </c>
      <c r="AV1056" s="175">
        <v>13645</v>
      </c>
      <c r="AW1056" s="217">
        <f t="shared" si="1836"/>
        <v>895</v>
      </c>
      <c r="AX1056" s="216">
        <f t="shared" ref="AX1056" si="1998">+A1056</f>
        <v>44880</v>
      </c>
      <c r="AY1056" s="5">
        <v>197</v>
      </c>
      <c r="AZ1056" s="217">
        <f t="shared" si="1937"/>
        <v>4381</v>
      </c>
      <c r="BA1056" s="217">
        <f t="shared" si="1840"/>
        <v>470</v>
      </c>
      <c r="BB1056" s="119">
        <v>1</v>
      </c>
      <c r="BC1056" s="26">
        <f t="shared" si="1938"/>
        <v>1694</v>
      </c>
      <c r="BD1056" s="217">
        <f t="shared" si="1842"/>
        <v>505</v>
      </c>
      <c r="BE1056" s="209">
        <f t="shared" si="1939"/>
        <v>44880</v>
      </c>
      <c r="BF1056" s="120">
        <f t="shared" si="1940"/>
        <v>55</v>
      </c>
      <c r="BG1056" s="120">
        <f t="shared" ref="BG1056" si="1999">+BI1056</f>
        <v>26545</v>
      </c>
      <c r="BH1056" s="209">
        <f t="shared" si="1941"/>
        <v>44880</v>
      </c>
      <c r="BI1056" s="120">
        <f t="shared" si="1942"/>
        <v>26545</v>
      </c>
      <c r="BJ1056" s="1">
        <f t="shared" ref="BJ1056" si="2000">+BE1056</f>
        <v>44880</v>
      </c>
      <c r="BK1056">
        <f t="shared" ref="BK1056" si="2001">+BM1056-BL1056</f>
        <v>18491</v>
      </c>
      <c r="BL1056">
        <f t="shared" si="1943"/>
        <v>85</v>
      </c>
      <c r="BM1056">
        <f t="shared" si="1944"/>
        <v>18576</v>
      </c>
      <c r="BN1056" s="1">
        <f t="shared" ref="BN1056" si="2002">+BJ1056</f>
        <v>44880</v>
      </c>
      <c r="BO1056">
        <f t="shared" si="1945"/>
        <v>252369</v>
      </c>
      <c r="BP1056">
        <f t="shared" si="1946"/>
        <v>12836</v>
      </c>
      <c r="BQ1056" s="167">
        <f t="shared" si="1947"/>
        <v>44880</v>
      </c>
      <c r="BR1056">
        <f t="shared" ref="BR1056" si="2003">+AF1056</f>
        <v>445041</v>
      </c>
      <c r="BS1056">
        <f t="shared" ref="BS1056" si="2004">+AH1056</f>
        <v>94803</v>
      </c>
      <c r="BT1056">
        <f t="shared" ref="BT1056" si="2005">+AJ1056</f>
        <v>10549</v>
      </c>
      <c r="BU1056">
        <v>15</v>
      </c>
      <c r="BV1056">
        <f t="shared" si="1948"/>
        <v>810</v>
      </c>
      <c r="BW1056">
        <f t="shared" ref="BW1056" si="2006">+BW1052+BV1056</f>
        <v>115594</v>
      </c>
      <c r="BX1056" s="167">
        <f t="shared" si="1949"/>
        <v>44880</v>
      </c>
      <c r="BY1056">
        <f t="shared" si="1950"/>
        <v>795</v>
      </c>
      <c r="BZ1056">
        <f t="shared" si="1951"/>
        <v>787</v>
      </c>
      <c r="CA1056">
        <f t="shared" si="1952"/>
        <v>6</v>
      </c>
      <c r="CB1056" s="167">
        <f t="shared" si="1953"/>
        <v>44880</v>
      </c>
      <c r="CC1056">
        <f t="shared" ref="CC1056" si="2007">+AR1056</f>
        <v>8069442</v>
      </c>
      <c r="CD1056">
        <f t="shared" si="1954"/>
        <v>13742</v>
      </c>
      <c r="CE1056">
        <f t="shared" ref="CE1056" si="2008">+AV1056</f>
        <v>13645</v>
      </c>
      <c r="CF1056" s="167">
        <f t="shared" si="1955"/>
        <v>44880</v>
      </c>
      <c r="CG1056">
        <f t="shared" si="1956"/>
        <v>18541</v>
      </c>
      <c r="CH1056">
        <f t="shared" si="1957"/>
        <v>43</v>
      </c>
      <c r="CI1056" s="167">
        <f t="shared" si="1958"/>
        <v>44880</v>
      </c>
      <c r="CJ1056">
        <f t="shared" si="1959"/>
        <v>810</v>
      </c>
      <c r="CK1056">
        <f t="shared" si="1960"/>
        <v>224</v>
      </c>
      <c r="CL1056" s="167">
        <f t="shared" si="1961"/>
        <v>44880</v>
      </c>
      <c r="CM1056">
        <f t="shared" si="1962"/>
        <v>13</v>
      </c>
      <c r="CN1056" s="1">
        <f t="shared" si="1963"/>
        <v>44880</v>
      </c>
      <c r="CO1056" s="253">
        <f t="shared" si="1964"/>
        <v>810</v>
      </c>
      <c r="CP1056" s="1">
        <f t="shared" si="1965"/>
        <v>44880</v>
      </c>
      <c r="CQ1056" s="254">
        <f t="shared" si="1966"/>
        <v>13</v>
      </c>
      <c r="CR1056" s="167">
        <f t="shared" si="1967"/>
        <v>44880</v>
      </c>
      <c r="CS1056">
        <f t="shared" si="1968"/>
        <v>18541</v>
      </c>
      <c r="CT1056">
        <f t="shared" si="1969"/>
        <v>43</v>
      </c>
      <c r="CU1056">
        <f t="shared" si="1970"/>
        <v>0</v>
      </c>
    </row>
    <row r="1057" spans="1:99" ht="18" customHeight="1" x14ac:dyDescent="0.55000000000000004">
      <c r="A1057" s="167">
        <v>44881</v>
      </c>
      <c r="B1057" s="219">
        <v>60</v>
      </c>
      <c r="C1057" s="142">
        <f t="shared" ref="C1057" si="2009">+B1057+C1056</f>
        <v>26605</v>
      </c>
      <c r="D1057" s="261">
        <f t="shared" ref="D1057" si="2010">+C1057-F1057</f>
        <v>541</v>
      </c>
      <c r="E1057" s="135">
        <v>0</v>
      </c>
      <c r="F1057" s="135">
        <v>26064</v>
      </c>
      <c r="G1057" s="135">
        <v>0</v>
      </c>
      <c r="H1057" s="123"/>
      <c r="I1057" s="135">
        <v>0</v>
      </c>
      <c r="J1057" s="123"/>
      <c r="K1057" s="41">
        <v>0</v>
      </c>
      <c r="L1057" s="134">
        <v>20888</v>
      </c>
      <c r="M1057" s="219">
        <v>84</v>
      </c>
      <c r="N1057" s="123"/>
      <c r="O1057" s="123"/>
      <c r="P1057" s="135">
        <v>1054</v>
      </c>
      <c r="Q1057" s="135">
        <v>2</v>
      </c>
      <c r="R1057" s="123"/>
      <c r="S1057" s="123"/>
      <c r="T1057" s="135">
        <v>3743</v>
      </c>
      <c r="U1057" s="135">
        <v>110</v>
      </c>
      <c r="V1057" s="123"/>
      <c r="W1057" s="41">
        <v>137590</v>
      </c>
      <c r="X1057" s="136">
        <v>947</v>
      </c>
      <c r="Y1057" s="4">
        <f t="shared" si="1835"/>
        <v>869</v>
      </c>
      <c r="Z1057" s="74">
        <f t="shared" ref="Z1057" si="2011">+A1057</f>
        <v>44881</v>
      </c>
      <c r="AA1057" s="210">
        <f t="shared" ref="AA1057" si="2012">+AF1057+AL1057+AR1057</f>
        <v>8538934</v>
      </c>
      <c r="AB1057" s="210">
        <f t="shared" ref="AB1057" si="2013">+AH1057+AN1057+AT1057</f>
        <v>109624</v>
      </c>
      <c r="AC1057" s="211">
        <f t="shared" ref="AC1057" si="2014">+AJ1057+AP1057+AV1057</f>
        <v>24277</v>
      </c>
      <c r="AD1057" s="170">
        <f t="shared" ref="AD1057" si="2015">+AF1057-AF1056</f>
        <v>980</v>
      </c>
      <c r="AE1057" s="222">
        <f t="shared" ref="AE1057" si="2016">+AE1056+AD1057</f>
        <v>444816</v>
      </c>
      <c r="AF1057" s="143">
        <v>446021</v>
      </c>
      <c r="AG1057" s="171">
        <f t="shared" ref="AG1057" si="2017">+AH1057-AH1056</f>
        <v>292</v>
      </c>
      <c r="AH1057" s="143">
        <v>95095</v>
      </c>
      <c r="AI1057" s="171">
        <f t="shared" ref="AI1057" si="2018">+AJ1057-AJ1056</f>
        <v>8</v>
      </c>
      <c r="AJ1057" s="172">
        <v>10557</v>
      </c>
      <c r="AK1057" s="173">
        <f t="shared" ref="AK1057" si="2019">+AL1057-AL1056</f>
        <v>0</v>
      </c>
      <c r="AL1057" s="143">
        <v>795</v>
      </c>
      <c r="AM1057" s="173">
        <f t="shared" ref="AM1057" si="2020">+AN1057-AN1056</f>
        <v>0</v>
      </c>
      <c r="AN1057" s="143">
        <v>787</v>
      </c>
      <c r="AO1057" s="171">
        <f t="shared" ref="AO1057" si="2021">+AP1057-AP1056</f>
        <v>0</v>
      </c>
      <c r="AP1057" s="174">
        <v>6</v>
      </c>
      <c r="AQ1057" s="173">
        <f t="shared" ref="AQ1057" si="2022">+AR1057-AR1056</f>
        <v>22676</v>
      </c>
      <c r="AR1057" s="143">
        <v>8092118</v>
      </c>
      <c r="AS1057" s="171">
        <f t="shared" ref="AS1057" si="2023">+AT1057-AT1056</f>
        <v>0</v>
      </c>
      <c r="AT1057" s="143">
        <v>13742</v>
      </c>
      <c r="AU1057" s="171">
        <f t="shared" ref="AU1057" si="2024">+AV1057-AV1056</f>
        <v>69</v>
      </c>
      <c r="AV1057" s="175">
        <v>13714</v>
      </c>
      <c r="AW1057" s="217">
        <f t="shared" si="1836"/>
        <v>896</v>
      </c>
      <c r="AX1057" s="216">
        <f t="shared" ref="AX1057" si="2025">+A1057</f>
        <v>44881</v>
      </c>
      <c r="AY1057" s="5">
        <v>172</v>
      </c>
      <c r="AZ1057" s="217">
        <f t="shared" si="1937"/>
        <v>4553</v>
      </c>
      <c r="BA1057" s="217">
        <f t="shared" si="1840"/>
        <v>471</v>
      </c>
      <c r="BB1057" s="119">
        <v>0</v>
      </c>
      <c r="BC1057" s="26">
        <f t="shared" si="1938"/>
        <v>1694</v>
      </c>
      <c r="BD1057" s="217">
        <f t="shared" si="1842"/>
        <v>506</v>
      </c>
      <c r="BE1057" s="209">
        <f t="shared" si="1939"/>
        <v>44881</v>
      </c>
      <c r="BF1057" s="120">
        <f t="shared" si="1940"/>
        <v>60</v>
      </c>
      <c r="BG1057" s="120">
        <f t="shared" ref="BG1057" si="2026">+BI1057</f>
        <v>26605</v>
      </c>
      <c r="BH1057" s="209">
        <f t="shared" si="1941"/>
        <v>44881</v>
      </c>
      <c r="BI1057" s="120">
        <f t="shared" si="1942"/>
        <v>26605</v>
      </c>
      <c r="BJ1057" s="1">
        <f t="shared" ref="BJ1057" si="2027">+BE1057</f>
        <v>44881</v>
      </c>
      <c r="BK1057">
        <f t="shared" ref="BK1057" si="2028">+BM1057-BL1057</f>
        <v>20804</v>
      </c>
      <c r="BL1057">
        <f t="shared" si="1943"/>
        <v>84</v>
      </c>
      <c r="BM1057">
        <f t="shared" si="1944"/>
        <v>20888</v>
      </c>
      <c r="BN1057" s="1">
        <f t="shared" ref="BN1057" si="2029">+BJ1057</f>
        <v>44881</v>
      </c>
      <c r="BO1057">
        <f t="shared" si="1945"/>
        <v>259644</v>
      </c>
      <c r="BP1057">
        <f t="shared" si="1946"/>
        <v>12802</v>
      </c>
      <c r="BQ1057" s="167">
        <f t="shared" si="1947"/>
        <v>44881</v>
      </c>
      <c r="BR1057">
        <f t="shared" ref="BR1057" si="2030">+AF1057</f>
        <v>446021</v>
      </c>
      <c r="BS1057">
        <f t="shared" ref="BS1057" si="2031">+AH1057</f>
        <v>95095</v>
      </c>
      <c r="BT1057">
        <f t="shared" ref="BT1057" si="2032">+AJ1057</f>
        <v>10557</v>
      </c>
      <c r="BU1057">
        <v>15</v>
      </c>
      <c r="BV1057">
        <f t="shared" si="1948"/>
        <v>980</v>
      </c>
      <c r="BW1057">
        <f t="shared" ref="BW1057" si="2033">+BW1053+BV1057</f>
        <v>103676</v>
      </c>
      <c r="BX1057" s="167">
        <f t="shared" si="1949"/>
        <v>44881</v>
      </c>
      <c r="BY1057">
        <f t="shared" si="1950"/>
        <v>795</v>
      </c>
      <c r="BZ1057">
        <f t="shared" si="1951"/>
        <v>787</v>
      </c>
      <c r="CA1057">
        <f t="shared" si="1952"/>
        <v>6</v>
      </c>
      <c r="CB1057" s="167">
        <f t="shared" si="1953"/>
        <v>44881</v>
      </c>
      <c r="CC1057">
        <f t="shared" ref="CC1057" si="2034">+AR1057</f>
        <v>8092118</v>
      </c>
      <c r="CD1057">
        <f t="shared" si="1954"/>
        <v>13742</v>
      </c>
      <c r="CE1057">
        <f t="shared" ref="CE1057" si="2035">+AV1057</f>
        <v>13714</v>
      </c>
      <c r="CF1057" s="167">
        <f t="shared" si="1955"/>
        <v>44881</v>
      </c>
      <c r="CG1057">
        <f t="shared" si="1956"/>
        <v>22676</v>
      </c>
      <c r="CH1057">
        <f t="shared" si="1957"/>
        <v>69</v>
      </c>
      <c r="CI1057" s="167">
        <f t="shared" si="1958"/>
        <v>44881</v>
      </c>
      <c r="CJ1057">
        <f t="shared" si="1959"/>
        <v>980</v>
      </c>
      <c r="CK1057">
        <f t="shared" si="1960"/>
        <v>292</v>
      </c>
      <c r="CL1057" s="167">
        <f t="shared" si="1961"/>
        <v>44881</v>
      </c>
      <c r="CM1057">
        <f t="shared" si="1962"/>
        <v>8</v>
      </c>
      <c r="CN1057" s="1">
        <f t="shared" si="1963"/>
        <v>44881</v>
      </c>
      <c r="CO1057" s="253">
        <f t="shared" si="1964"/>
        <v>980</v>
      </c>
      <c r="CP1057" s="1">
        <f t="shared" si="1965"/>
        <v>44881</v>
      </c>
      <c r="CQ1057" s="254">
        <f t="shared" si="1966"/>
        <v>8</v>
      </c>
      <c r="CR1057" s="167">
        <f t="shared" si="1967"/>
        <v>44881</v>
      </c>
      <c r="CS1057">
        <f t="shared" si="1968"/>
        <v>22676</v>
      </c>
      <c r="CT1057">
        <f t="shared" si="1969"/>
        <v>69</v>
      </c>
      <c r="CU1057">
        <f t="shared" si="1970"/>
        <v>0</v>
      </c>
    </row>
    <row r="1058" spans="1:99" ht="18" customHeight="1" x14ac:dyDescent="0.55000000000000004">
      <c r="A1058" s="167">
        <v>44882</v>
      </c>
      <c r="B1058" s="219">
        <v>86</v>
      </c>
      <c r="C1058" s="142">
        <f t="shared" ref="C1058" si="2036">+B1058+C1057</f>
        <v>26691</v>
      </c>
      <c r="D1058" s="261">
        <f t="shared" ref="D1058" si="2037">+C1058-F1058</f>
        <v>1576</v>
      </c>
      <c r="E1058" s="135">
        <v>0</v>
      </c>
      <c r="F1058" s="135">
        <v>25115</v>
      </c>
      <c r="G1058" s="135">
        <v>0</v>
      </c>
      <c r="H1058" s="123"/>
      <c r="I1058" s="135">
        <v>0</v>
      </c>
      <c r="J1058" s="123"/>
      <c r="K1058" s="41">
        <v>0</v>
      </c>
      <c r="L1058" s="134">
        <v>22991</v>
      </c>
      <c r="M1058" s="219">
        <v>138</v>
      </c>
      <c r="N1058" s="123"/>
      <c r="O1058" s="123"/>
      <c r="P1058" s="135">
        <v>1107</v>
      </c>
      <c r="Q1058" s="135">
        <v>6</v>
      </c>
      <c r="R1058" s="123"/>
      <c r="S1058" s="123"/>
      <c r="T1058" s="135">
        <v>4077</v>
      </c>
      <c r="U1058" s="135">
        <v>94</v>
      </c>
      <c r="V1058" s="123"/>
      <c r="W1058" s="41">
        <v>155397</v>
      </c>
      <c r="X1058" s="136">
        <v>985</v>
      </c>
      <c r="Y1058" s="4">
        <f t="shared" si="1835"/>
        <v>870</v>
      </c>
      <c r="Z1058" s="74">
        <f t="shared" ref="Z1058" si="2038">+A1058</f>
        <v>44882</v>
      </c>
      <c r="AA1058" s="210">
        <f t="shared" ref="AA1058" si="2039">+AF1058+AL1058+AR1058</f>
        <v>8560070</v>
      </c>
      <c r="AB1058" s="210">
        <f t="shared" ref="AB1058" si="2040">+AH1058+AN1058+AT1058</f>
        <v>109890</v>
      </c>
      <c r="AC1058" s="211">
        <f t="shared" ref="AC1058" si="2041">+AJ1058+AP1058+AV1058</f>
        <v>24366</v>
      </c>
      <c r="AD1058" s="170">
        <f t="shared" ref="AD1058" si="2042">+AF1058-AF1057</f>
        <v>1020</v>
      </c>
      <c r="AE1058" s="222">
        <f t="shared" ref="AE1058" si="2043">+AE1057+AD1058</f>
        <v>445836</v>
      </c>
      <c r="AF1058" s="143">
        <v>447041</v>
      </c>
      <c r="AG1058" s="171">
        <f t="shared" ref="AG1058" si="2044">+AH1058-AH1057</f>
        <v>266</v>
      </c>
      <c r="AH1058" s="143">
        <v>95361</v>
      </c>
      <c r="AI1058" s="171">
        <f t="shared" ref="AI1058" si="2045">+AJ1058-AJ1057</f>
        <v>12</v>
      </c>
      <c r="AJ1058" s="172">
        <v>10569</v>
      </c>
      <c r="AK1058" s="173">
        <f t="shared" ref="AK1058" si="2046">+AL1058-AL1057</f>
        <v>0</v>
      </c>
      <c r="AL1058" s="143">
        <v>795</v>
      </c>
      <c r="AM1058" s="173">
        <f t="shared" ref="AM1058" si="2047">+AN1058-AN1057</f>
        <v>0</v>
      </c>
      <c r="AN1058" s="143">
        <v>787</v>
      </c>
      <c r="AO1058" s="171">
        <f t="shared" ref="AO1058" si="2048">+AP1058-AP1057</f>
        <v>0</v>
      </c>
      <c r="AP1058" s="174">
        <v>6</v>
      </c>
      <c r="AQ1058" s="173">
        <f t="shared" ref="AQ1058" si="2049">+AR1058-AR1057</f>
        <v>20116</v>
      </c>
      <c r="AR1058" s="143">
        <v>8112234</v>
      </c>
      <c r="AS1058" s="171">
        <f t="shared" ref="AS1058" si="2050">+AT1058-AT1057</f>
        <v>0</v>
      </c>
      <c r="AT1058" s="143">
        <v>13742</v>
      </c>
      <c r="AU1058" s="171">
        <f t="shared" ref="AU1058" si="2051">+AV1058-AV1057</f>
        <v>77</v>
      </c>
      <c r="AV1058" s="175">
        <v>13791</v>
      </c>
      <c r="AW1058" s="217">
        <f t="shared" si="1836"/>
        <v>897</v>
      </c>
      <c r="AX1058" s="216">
        <f t="shared" ref="AX1058" si="2052">+A1058</f>
        <v>44882</v>
      </c>
      <c r="AY1058" s="5">
        <v>100</v>
      </c>
      <c r="AZ1058" s="217">
        <f t="shared" ref="AZ1058" si="2053">+AZ1057+AY1058</f>
        <v>4653</v>
      </c>
      <c r="BA1058" s="217">
        <f t="shared" si="1840"/>
        <v>472</v>
      </c>
      <c r="BB1058" s="119">
        <v>2</v>
      </c>
      <c r="BC1058" s="26">
        <f t="shared" ref="BC1058" si="2054">+BC1057+BB1058</f>
        <v>1696</v>
      </c>
      <c r="BD1058" s="217">
        <f t="shared" si="1842"/>
        <v>507</v>
      </c>
      <c r="BE1058" s="209">
        <f t="shared" ref="BE1058" si="2055">+Z1058</f>
        <v>44882</v>
      </c>
      <c r="BF1058" s="120">
        <f t="shared" ref="BF1058" si="2056">+B1058</f>
        <v>86</v>
      </c>
      <c r="BG1058" s="120">
        <f t="shared" ref="BG1058" si="2057">+BI1058</f>
        <v>26691</v>
      </c>
      <c r="BH1058" s="209">
        <f t="shared" ref="BH1058" si="2058">+A1058</f>
        <v>44882</v>
      </c>
      <c r="BI1058" s="120">
        <f t="shared" ref="BI1058" si="2059">+C1058</f>
        <v>26691</v>
      </c>
      <c r="BJ1058" s="1">
        <f t="shared" ref="BJ1058" si="2060">+BE1058</f>
        <v>44882</v>
      </c>
      <c r="BK1058">
        <f t="shared" ref="BK1058" si="2061">+BM1058-BL1058</f>
        <v>22853</v>
      </c>
      <c r="BL1058">
        <f t="shared" ref="BL1058" si="2062">+M1058</f>
        <v>138</v>
      </c>
      <c r="BM1058">
        <f t="shared" ref="BM1058" si="2063">+L1058</f>
        <v>22991</v>
      </c>
      <c r="BN1058" s="1">
        <f t="shared" ref="BN1058" si="2064">+BJ1058</f>
        <v>44882</v>
      </c>
      <c r="BO1058">
        <f t="shared" ref="BO1058" si="2065">+BO1054+BM1058</f>
        <v>256358</v>
      </c>
      <c r="BP1058">
        <f t="shared" ref="BP1058" si="2066">+BP1054+BL1058</f>
        <v>13159</v>
      </c>
      <c r="BQ1058" s="167">
        <f t="shared" ref="BQ1058" si="2067">+A1058</f>
        <v>44882</v>
      </c>
      <c r="BR1058">
        <f t="shared" ref="BR1058" si="2068">+AF1058</f>
        <v>447041</v>
      </c>
      <c r="BS1058">
        <f t="shared" ref="BS1058" si="2069">+AH1058</f>
        <v>95361</v>
      </c>
      <c r="BT1058">
        <f t="shared" ref="BT1058" si="2070">+AJ1058</f>
        <v>10569</v>
      </c>
      <c r="BU1058">
        <v>15</v>
      </c>
      <c r="BV1058">
        <f t="shared" ref="BV1058" si="2071">+AD1058</f>
        <v>1020</v>
      </c>
      <c r="BW1058">
        <f t="shared" ref="BW1058" si="2072">+BW1054+BV1058</f>
        <v>116956</v>
      </c>
      <c r="BX1058" s="167">
        <f t="shared" ref="BX1058" si="2073">+A1058</f>
        <v>44882</v>
      </c>
      <c r="BY1058">
        <f t="shared" ref="BY1058" si="2074">+AL1058</f>
        <v>795</v>
      </c>
      <c r="BZ1058">
        <f t="shared" ref="BZ1058" si="2075">+AN1058</f>
        <v>787</v>
      </c>
      <c r="CA1058">
        <f t="shared" ref="CA1058" si="2076">+AP1058</f>
        <v>6</v>
      </c>
      <c r="CB1058" s="167">
        <f t="shared" ref="CB1058" si="2077">+A1058</f>
        <v>44882</v>
      </c>
      <c r="CC1058">
        <f t="shared" ref="CC1058" si="2078">+AR1058</f>
        <v>8112234</v>
      </c>
      <c r="CD1058">
        <f t="shared" ref="CD1058" si="2079">+AT1058</f>
        <v>13742</v>
      </c>
      <c r="CE1058">
        <f t="shared" ref="CE1058" si="2080">+AV1058</f>
        <v>13791</v>
      </c>
      <c r="CF1058" s="167">
        <f t="shared" ref="CF1058" si="2081">+A1058</f>
        <v>44882</v>
      </c>
      <c r="CG1058">
        <f t="shared" ref="CG1058" si="2082">+AQ1058</f>
        <v>20116</v>
      </c>
      <c r="CH1058">
        <f t="shared" ref="CH1058" si="2083">+AU1058</f>
        <v>77</v>
      </c>
      <c r="CI1058" s="167">
        <f t="shared" ref="CI1058" si="2084">+A1058</f>
        <v>44882</v>
      </c>
      <c r="CJ1058">
        <f t="shared" ref="CJ1058" si="2085">+AD1058</f>
        <v>1020</v>
      </c>
      <c r="CK1058">
        <f t="shared" ref="CK1058" si="2086">+AG1058</f>
        <v>266</v>
      </c>
      <c r="CL1058" s="167">
        <f t="shared" ref="CL1058" si="2087">+A1058</f>
        <v>44882</v>
      </c>
      <c r="CM1058">
        <f t="shared" ref="CM1058" si="2088">+AI1058</f>
        <v>12</v>
      </c>
      <c r="CN1058" s="1">
        <f t="shared" ref="CN1058" si="2089">+Z1058</f>
        <v>44882</v>
      </c>
      <c r="CO1058" s="253">
        <f t="shared" ref="CO1058" si="2090">+AD1058</f>
        <v>1020</v>
      </c>
      <c r="CP1058" s="1">
        <f t="shared" ref="CP1058" si="2091">+Z1058</f>
        <v>44882</v>
      </c>
      <c r="CQ1058" s="254">
        <f t="shared" ref="CQ1058" si="2092">+AI1058</f>
        <v>12</v>
      </c>
      <c r="CR1058" s="167">
        <f t="shared" ref="CR1058" si="2093">+A1058</f>
        <v>44882</v>
      </c>
      <c r="CS1058">
        <f t="shared" ref="CS1058" si="2094">+AQ1058</f>
        <v>20116</v>
      </c>
      <c r="CT1058">
        <f t="shared" ref="CT1058" si="2095">+AU1058</f>
        <v>77</v>
      </c>
      <c r="CU1058">
        <f t="shared" ref="CU1058" si="2096">+AS1058</f>
        <v>0</v>
      </c>
    </row>
    <row r="1059" spans="1:99" ht="18" customHeight="1" x14ac:dyDescent="0.55000000000000004">
      <c r="A1059" s="167">
        <v>44883</v>
      </c>
      <c r="B1059" s="219">
        <v>82</v>
      </c>
      <c r="C1059" s="142">
        <f t="shared" ref="C1059" si="2097">+B1059+C1058</f>
        <v>26773</v>
      </c>
      <c r="D1059" s="261">
        <f t="shared" ref="D1059" si="2098">+C1059-F1059</f>
        <v>607</v>
      </c>
      <c r="E1059" s="135">
        <v>0</v>
      </c>
      <c r="F1059" s="135">
        <v>26166</v>
      </c>
      <c r="G1059" s="135">
        <v>0</v>
      </c>
      <c r="H1059" s="123"/>
      <c r="I1059" s="135">
        <v>0</v>
      </c>
      <c r="J1059" s="123"/>
      <c r="K1059" s="41">
        <v>0</v>
      </c>
      <c r="L1059" s="134">
        <v>23336</v>
      </c>
      <c r="M1059" s="219">
        <v>128</v>
      </c>
      <c r="N1059" s="123"/>
      <c r="O1059" s="123"/>
      <c r="P1059" s="135">
        <v>852</v>
      </c>
      <c r="Q1059" s="135">
        <v>7</v>
      </c>
      <c r="R1059" s="123"/>
      <c r="S1059" s="123"/>
      <c r="T1059" s="135">
        <v>3845</v>
      </c>
      <c r="U1059" s="135">
        <v>118</v>
      </c>
      <c r="V1059" s="123"/>
      <c r="W1059" s="41">
        <v>173036</v>
      </c>
      <c r="X1059" s="136">
        <v>988</v>
      </c>
      <c r="Y1059" s="4">
        <f t="shared" si="1835"/>
        <v>871</v>
      </c>
      <c r="Z1059" s="74">
        <f t="shared" ref="Z1059" si="2099">+A1059</f>
        <v>44883</v>
      </c>
      <c r="AA1059" s="210">
        <f t="shared" ref="AA1059" si="2100">+AF1059+AL1059+AR1059</f>
        <v>8579026</v>
      </c>
      <c r="AB1059" s="210">
        <f t="shared" ref="AB1059" si="2101">+AH1059+AN1059+AT1059</f>
        <v>110166</v>
      </c>
      <c r="AC1059" s="211">
        <f t="shared" ref="AC1059" si="2102">+AJ1059+AP1059+AV1059</f>
        <v>24431</v>
      </c>
      <c r="AD1059" s="170">
        <f t="shared" ref="AD1059" si="2103">+AF1059-AF1058</f>
        <v>959</v>
      </c>
      <c r="AE1059" s="222">
        <f t="shared" ref="AE1059" si="2104">+AE1058+AD1059</f>
        <v>446795</v>
      </c>
      <c r="AF1059" s="143">
        <v>448000</v>
      </c>
      <c r="AG1059" s="171">
        <f t="shared" ref="AG1059" si="2105">+AH1059-AH1058</f>
        <v>276</v>
      </c>
      <c r="AH1059" s="143">
        <v>95637</v>
      </c>
      <c r="AI1059" s="171">
        <f t="shared" ref="AI1059" si="2106">+AJ1059-AJ1058</f>
        <v>8</v>
      </c>
      <c r="AJ1059" s="172">
        <v>10577</v>
      </c>
      <c r="AK1059" s="173">
        <f t="shared" ref="AK1059" si="2107">+AL1059-AL1058</f>
        <v>0</v>
      </c>
      <c r="AL1059" s="143">
        <v>795</v>
      </c>
      <c r="AM1059" s="173">
        <f t="shared" ref="AM1059" si="2108">+AN1059-AN1058</f>
        <v>0</v>
      </c>
      <c r="AN1059" s="143">
        <v>787</v>
      </c>
      <c r="AO1059" s="171">
        <f t="shared" ref="AO1059" si="2109">+AP1059-AP1058</f>
        <v>0</v>
      </c>
      <c r="AP1059" s="174">
        <v>6</v>
      </c>
      <c r="AQ1059" s="173">
        <f t="shared" ref="AQ1059" si="2110">+AR1059-AR1058</f>
        <v>17997</v>
      </c>
      <c r="AR1059" s="143">
        <v>8130231</v>
      </c>
      <c r="AS1059" s="171">
        <f t="shared" ref="AS1059" si="2111">+AT1059-AT1058</f>
        <v>0</v>
      </c>
      <c r="AT1059" s="143">
        <v>13742</v>
      </c>
      <c r="AU1059" s="171">
        <f t="shared" ref="AU1059" si="2112">+AV1059-AV1058</f>
        <v>57</v>
      </c>
      <c r="AV1059" s="175">
        <v>13848</v>
      </c>
      <c r="AW1059" s="217">
        <f t="shared" si="1836"/>
        <v>898</v>
      </c>
      <c r="AX1059" s="216">
        <f t="shared" ref="AX1059" si="2113">+A1059</f>
        <v>44883</v>
      </c>
      <c r="AY1059" s="5">
        <v>79</v>
      </c>
      <c r="AZ1059" s="217">
        <f t="shared" ref="AZ1059" si="2114">+AZ1058+AY1059</f>
        <v>4732</v>
      </c>
      <c r="BA1059" s="217">
        <f t="shared" si="1840"/>
        <v>470</v>
      </c>
      <c r="BB1059" s="119">
        <v>4</v>
      </c>
      <c r="BC1059" s="26">
        <f t="shared" ref="BC1059" si="2115">+BC1058+BB1059</f>
        <v>1700</v>
      </c>
      <c r="BD1059" s="217">
        <f t="shared" si="1842"/>
        <v>505</v>
      </c>
      <c r="BE1059" s="209">
        <f t="shared" ref="BE1059" si="2116">+Z1059</f>
        <v>44883</v>
      </c>
      <c r="BF1059" s="120">
        <f t="shared" ref="BF1059" si="2117">+B1059</f>
        <v>82</v>
      </c>
      <c r="BG1059" s="120">
        <f t="shared" ref="BG1059" si="2118">+BI1059</f>
        <v>26773</v>
      </c>
      <c r="BH1059" s="209">
        <f t="shared" ref="BH1059" si="2119">+A1059</f>
        <v>44883</v>
      </c>
      <c r="BI1059" s="120">
        <f t="shared" ref="BI1059" si="2120">+C1059</f>
        <v>26773</v>
      </c>
      <c r="BJ1059" s="1">
        <f t="shared" ref="BJ1059" si="2121">+BE1059</f>
        <v>44883</v>
      </c>
      <c r="BK1059">
        <f t="shared" ref="BK1059" si="2122">+BM1059-BL1059</f>
        <v>23208</v>
      </c>
      <c r="BL1059">
        <f t="shared" ref="BL1059" si="2123">+M1059</f>
        <v>128</v>
      </c>
      <c r="BM1059">
        <f t="shared" ref="BM1059" si="2124">+L1059</f>
        <v>23336</v>
      </c>
      <c r="BN1059" s="1">
        <f t="shared" ref="BN1059" si="2125">+BJ1059</f>
        <v>44883</v>
      </c>
      <c r="BO1059">
        <f t="shared" ref="BO1059" si="2126">+BO1055+BM1059</f>
        <v>265583</v>
      </c>
      <c r="BP1059">
        <f t="shared" ref="BP1059" si="2127">+BP1055+BL1059</f>
        <v>13102</v>
      </c>
      <c r="BQ1059" s="167">
        <f t="shared" ref="BQ1059" si="2128">+A1059</f>
        <v>44883</v>
      </c>
      <c r="BR1059">
        <f t="shared" ref="BR1059" si="2129">+AF1059</f>
        <v>448000</v>
      </c>
      <c r="BS1059">
        <f t="shared" ref="BS1059" si="2130">+AH1059</f>
        <v>95637</v>
      </c>
      <c r="BT1059">
        <f t="shared" ref="BT1059" si="2131">+AJ1059</f>
        <v>10577</v>
      </c>
      <c r="BU1059">
        <v>15</v>
      </c>
      <c r="BV1059">
        <f t="shared" ref="BV1059" si="2132">+AD1059</f>
        <v>959</v>
      </c>
      <c r="BW1059">
        <f t="shared" ref="BW1059" si="2133">+BW1055+BV1059</f>
        <v>103026</v>
      </c>
      <c r="BX1059" s="167">
        <f t="shared" ref="BX1059" si="2134">+A1059</f>
        <v>44883</v>
      </c>
      <c r="BY1059">
        <f t="shared" ref="BY1059" si="2135">+AL1059</f>
        <v>795</v>
      </c>
      <c r="BZ1059">
        <f t="shared" ref="BZ1059" si="2136">+AN1059</f>
        <v>787</v>
      </c>
      <c r="CA1059">
        <f t="shared" ref="CA1059" si="2137">+AP1059</f>
        <v>6</v>
      </c>
      <c r="CB1059" s="167">
        <f t="shared" ref="CB1059" si="2138">+A1059</f>
        <v>44883</v>
      </c>
      <c r="CC1059">
        <f t="shared" ref="CC1059" si="2139">+AR1059</f>
        <v>8130231</v>
      </c>
      <c r="CD1059">
        <f t="shared" ref="CD1059" si="2140">+AT1059</f>
        <v>13742</v>
      </c>
      <c r="CE1059">
        <f t="shared" ref="CE1059" si="2141">+AV1059</f>
        <v>13848</v>
      </c>
      <c r="CF1059" s="167">
        <f t="shared" ref="CF1059" si="2142">+A1059</f>
        <v>44883</v>
      </c>
      <c r="CG1059">
        <f t="shared" ref="CG1059" si="2143">+AQ1059</f>
        <v>17997</v>
      </c>
      <c r="CH1059">
        <f t="shared" ref="CH1059" si="2144">+AU1059</f>
        <v>57</v>
      </c>
      <c r="CI1059" s="167">
        <f t="shared" ref="CI1059" si="2145">+A1059</f>
        <v>44883</v>
      </c>
      <c r="CJ1059">
        <f t="shared" ref="CJ1059" si="2146">+AD1059</f>
        <v>959</v>
      </c>
      <c r="CK1059">
        <f t="shared" ref="CK1059" si="2147">+AG1059</f>
        <v>276</v>
      </c>
      <c r="CL1059" s="167">
        <f t="shared" ref="CL1059" si="2148">+A1059</f>
        <v>44883</v>
      </c>
      <c r="CM1059">
        <f t="shared" ref="CM1059" si="2149">+AI1059</f>
        <v>8</v>
      </c>
      <c r="CN1059" s="1">
        <f t="shared" ref="CN1059" si="2150">+Z1059</f>
        <v>44883</v>
      </c>
      <c r="CO1059" s="253">
        <f t="shared" ref="CO1059" si="2151">+AD1059</f>
        <v>959</v>
      </c>
      <c r="CP1059" s="1">
        <f t="shared" ref="CP1059" si="2152">+Z1059</f>
        <v>44883</v>
      </c>
      <c r="CQ1059" s="254">
        <f t="shared" ref="CQ1059" si="2153">+AI1059</f>
        <v>8</v>
      </c>
      <c r="CR1059" s="167">
        <f t="shared" ref="CR1059" si="2154">+A1059</f>
        <v>44883</v>
      </c>
      <c r="CS1059">
        <f t="shared" ref="CS1059" si="2155">+AQ1059</f>
        <v>17997</v>
      </c>
      <c r="CT1059">
        <f t="shared" ref="CT1059" si="2156">+AU1059</f>
        <v>57</v>
      </c>
      <c r="CU1059">
        <f t="shared" ref="CU1059" si="2157">+AS1059</f>
        <v>0</v>
      </c>
    </row>
    <row r="1060" spans="1:99" ht="18" customHeight="1" x14ac:dyDescent="0.55000000000000004">
      <c r="A1060" s="167">
        <v>44884</v>
      </c>
      <c r="B1060" s="219">
        <v>63</v>
      </c>
      <c r="C1060" s="142">
        <f t="shared" ref="C1060" si="2158">+B1060+C1059</f>
        <v>26836</v>
      </c>
      <c r="D1060" s="261">
        <f t="shared" ref="D1060" si="2159">+C1060-F1060</f>
        <v>627</v>
      </c>
      <c r="E1060" s="135">
        <v>0</v>
      </c>
      <c r="F1060" s="135">
        <v>26209</v>
      </c>
      <c r="G1060" s="135">
        <v>0</v>
      </c>
      <c r="H1060" s="123"/>
      <c r="I1060" s="135">
        <v>0</v>
      </c>
      <c r="J1060" s="123"/>
      <c r="K1060" s="41">
        <v>0</v>
      </c>
      <c r="L1060" s="134">
        <v>22168</v>
      </c>
      <c r="M1060" s="219">
        <v>157</v>
      </c>
      <c r="N1060" s="123"/>
      <c r="O1060" s="123"/>
      <c r="P1060" s="135">
        <v>980</v>
      </c>
      <c r="Q1060" s="135">
        <v>3</v>
      </c>
      <c r="R1060" s="123"/>
      <c r="S1060" s="123"/>
      <c r="T1060" s="135">
        <v>4554</v>
      </c>
      <c r="U1060" s="135">
        <v>89</v>
      </c>
      <c r="V1060" s="123"/>
      <c r="W1060" s="41">
        <v>189669</v>
      </c>
      <c r="X1060" s="136">
        <v>1053</v>
      </c>
      <c r="Y1060" s="4">
        <f t="shared" si="1835"/>
        <v>872</v>
      </c>
      <c r="Z1060" s="74">
        <f t="shared" ref="Z1060" si="2160">+A1060</f>
        <v>44884</v>
      </c>
      <c r="AA1060" s="210">
        <f t="shared" ref="AA1060" si="2161">+AF1060+AL1060+AR1060</f>
        <v>8596257</v>
      </c>
      <c r="AB1060" s="210">
        <f t="shared" ref="AB1060" si="2162">+AH1060+AN1060+AT1060</f>
        <v>110452</v>
      </c>
      <c r="AC1060" s="211">
        <f t="shared" ref="AC1060" si="2163">+AJ1060+AP1060+AV1060</f>
        <v>24499</v>
      </c>
      <c r="AD1060" s="170">
        <f t="shared" ref="AD1060" si="2164">+AF1060-AF1059</f>
        <v>671</v>
      </c>
      <c r="AE1060" s="222">
        <f t="shared" ref="AE1060" si="2165">+AE1059+AD1060</f>
        <v>447466</v>
      </c>
      <c r="AF1060" s="143">
        <v>448671</v>
      </c>
      <c r="AG1060" s="171">
        <f t="shared" ref="AG1060" si="2166">+AH1060-AH1059</f>
        <v>286</v>
      </c>
      <c r="AH1060" s="143">
        <v>95923</v>
      </c>
      <c r="AI1060" s="171">
        <f t="shared" ref="AI1060" si="2167">+AJ1060-AJ1059</f>
        <v>9</v>
      </c>
      <c r="AJ1060" s="172">
        <v>10586</v>
      </c>
      <c r="AK1060" s="173">
        <f t="shared" ref="AK1060" si="2168">+AL1060-AL1059</f>
        <v>1</v>
      </c>
      <c r="AL1060" s="143">
        <v>796</v>
      </c>
      <c r="AM1060" s="173">
        <f t="shared" ref="AM1060" si="2169">+AN1060-AN1059</f>
        <v>0</v>
      </c>
      <c r="AN1060" s="143">
        <v>787</v>
      </c>
      <c r="AO1060" s="171">
        <f t="shared" ref="AO1060" si="2170">+AP1060-AP1059</f>
        <v>0</v>
      </c>
      <c r="AP1060" s="174">
        <v>6</v>
      </c>
      <c r="AQ1060" s="173">
        <f t="shared" ref="AQ1060" si="2171">+AR1060-AR1059</f>
        <v>16559</v>
      </c>
      <c r="AR1060" s="143">
        <v>8146790</v>
      </c>
      <c r="AS1060" s="171">
        <f t="shared" ref="AS1060" si="2172">+AT1060-AT1059</f>
        <v>0</v>
      </c>
      <c r="AT1060" s="143">
        <v>13742</v>
      </c>
      <c r="AU1060" s="171">
        <f t="shared" ref="AU1060" si="2173">+AV1060-AV1059</f>
        <v>59</v>
      </c>
      <c r="AV1060" s="175">
        <v>13907</v>
      </c>
      <c r="AW1060" s="217">
        <f t="shared" si="1836"/>
        <v>899</v>
      </c>
      <c r="AX1060" s="216">
        <f t="shared" ref="AX1060" si="2174">+A1060</f>
        <v>44884</v>
      </c>
      <c r="AY1060" s="5">
        <v>69</v>
      </c>
      <c r="AZ1060" s="217">
        <f t="shared" ref="AZ1060" si="2175">+AZ1059+AY1060</f>
        <v>4801</v>
      </c>
      <c r="BA1060" s="217">
        <f t="shared" si="1840"/>
        <v>471</v>
      </c>
      <c r="BB1060" s="119">
        <v>5</v>
      </c>
      <c r="BC1060" s="26">
        <f t="shared" ref="BC1060" si="2176">+BC1059+BB1060</f>
        <v>1705</v>
      </c>
      <c r="BD1060" s="217">
        <f t="shared" si="1842"/>
        <v>506</v>
      </c>
      <c r="BE1060" s="209">
        <f t="shared" ref="BE1060" si="2177">+Z1060</f>
        <v>44884</v>
      </c>
      <c r="BF1060" s="120">
        <f t="shared" ref="BF1060" si="2178">+B1060</f>
        <v>63</v>
      </c>
      <c r="BG1060" s="120">
        <f t="shared" ref="BG1060" si="2179">+BI1060</f>
        <v>26836</v>
      </c>
      <c r="BH1060" s="209">
        <f t="shared" ref="BH1060" si="2180">+A1060</f>
        <v>44884</v>
      </c>
      <c r="BI1060" s="120">
        <f t="shared" ref="BI1060" si="2181">+C1060</f>
        <v>26836</v>
      </c>
      <c r="BJ1060" s="1">
        <f t="shared" ref="BJ1060" si="2182">+BE1060</f>
        <v>44884</v>
      </c>
      <c r="BK1060">
        <f t="shared" ref="BK1060" si="2183">+BM1060-BL1060</f>
        <v>22011</v>
      </c>
      <c r="BL1060">
        <f t="shared" ref="BL1060" si="2184">+M1060</f>
        <v>157</v>
      </c>
      <c r="BM1060">
        <f t="shared" ref="BM1060" si="2185">+L1060</f>
        <v>22168</v>
      </c>
      <c r="BN1060" s="1">
        <f t="shared" ref="BN1060" si="2186">+BJ1060</f>
        <v>44884</v>
      </c>
      <c r="BO1060">
        <f t="shared" ref="BO1060" si="2187">+BO1056+BM1060</f>
        <v>274537</v>
      </c>
      <c r="BP1060">
        <f t="shared" ref="BP1060" si="2188">+BP1056+BL1060</f>
        <v>12993</v>
      </c>
      <c r="BQ1060" s="167">
        <f t="shared" ref="BQ1060" si="2189">+A1060</f>
        <v>44884</v>
      </c>
      <c r="BR1060">
        <f t="shared" ref="BR1060" si="2190">+AF1060</f>
        <v>448671</v>
      </c>
      <c r="BS1060">
        <f t="shared" ref="BS1060" si="2191">+AH1060</f>
        <v>95923</v>
      </c>
      <c r="BT1060">
        <f t="shared" ref="BT1060" si="2192">+AJ1060</f>
        <v>10586</v>
      </c>
      <c r="BU1060">
        <v>15</v>
      </c>
      <c r="BV1060">
        <f t="shared" ref="BV1060" si="2193">+AD1060</f>
        <v>671</v>
      </c>
      <c r="BW1060">
        <f t="shared" ref="BW1060" si="2194">+BW1056+BV1060</f>
        <v>116265</v>
      </c>
      <c r="BX1060" s="167">
        <f t="shared" ref="BX1060" si="2195">+A1060</f>
        <v>44884</v>
      </c>
      <c r="BY1060">
        <f t="shared" ref="BY1060" si="2196">+AL1060</f>
        <v>796</v>
      </c>
      <c r="BZ1060">
        <f t="shared" ref="BZ1060" si="2197">+AN1060</f>
        <v>787</v>
      </c>
      <c r="CA1060">
        <f t="shared" ref="CA1060" si="2198">+AP1060</f>
        <v>6</v>
      </c>
      <c r="CB1060" s="167">
        <f t="shared" ref="CB1060" si="2199">+A1060</f>
        <v>44884</v>
      </c>
      <c r="CC1060">
        <f t="shared" ref="CC1060" si="2200">+AR1060</f>
        <v>8146790</v>
      </c>
      <c r="CD1060">
        <f t="shared" ref="CD1060" si="2201">+AT1060</f>
        <v>13742</v>
      </c>
      <c r="CE1060">
        <f t="shared" ref="CE1060" si="2202">+AV1060</f>
        <v>13907</v>
      </c>
      <c r="CF1060" s="167">
        <f t="shared" ref="CF1060" si="2203">+A1060</f>
        <v>44884</v>
      </c>
      <c r="CG1060">
        <f t="shared" ref="CG1060" si="2204">+AQ1060</f>
        <v>16559</v>
      </c>
      <c r="CH1060">
        <f t="shared" ref="CH1060" si="2205">+AU1060</f>
        <v>59</v>
      </c>
      <c r="CI1060" s="167">
        <f t="shared" ref="CI1060" si="2206">+A1060</f>
        <v>44884</v>
      </c>
      <c r="CJ1060">
        <f t="shared" ref="CJ1060" si="2207">+AD1060</f>
        <v>671</v>
      </c>
      <c r="CK1060">
        <f t="shared" ref="CK1060" si="2208">+AG1060</f>
        <v>286</v>
      </c>
      <c r="CL1060" s="167">
        <f t="shared" ref="CL1060" si="2209">+A1060</f>
        <v>44884</v>
      </c>
      <c r="CM1060">
        <f t="shared" ref="CM1060" si="2210">+AI1060</f>
        <v>9</v>
      </c>
      <c r="CN1060" s="1">
        <f t="shared" ref="CN1060" si="2211">+Z1060</f>
        <v>44884</v>
      </c>
      <c r="CO1060" s="253">
        <f t="shared" ref="CO1060" si="2212">+AD1060</f>
        <v>671</v>
      </c>
      <c r="CP1060" s="1">
        <f t="shared" ref="CP1060" si="2213">+Z1060</f>
        <v>44884</v>
      </c>
      <c r="CQ1060" s="254">
        <f t="shared" ref="CQ1060" si="2214">+AI1060</f>
        <v>9</v>
      </c>
      <c r="CR1060" s="167">
        <f t="shared" ref="CR1060" si="2215">+A1060</f>
        <v>44884</v>
      </c>
      <c r="CS1060">
        <f t="shared" ref="CS1060" si="2216">+AQ1060</f>
        <v>16559</v>
      </c>
      <c r="CT1060">
        <f t="shared" ref="CT1060" si="2217">+AU1060</f>
        <v>59</v>
      </c>
      <c r="CU1060">
        <f t="shared" ref="CU1060" si="2218">+AS1060</f>
        <v>0</v>
      </c>
    </row>
    <row r="1061" spans="1:99" ht="18" customHeight="1" x14ac:dyDescent="0.55000000000000004">
      <c r="A1061" s="167">
        <v>44885</v>
      </c>
      <c r="B1061" s="219">
        <v>88</v>
      </c>
      <c r="C1061" s="142">
        <f t="shared" ref="C1061" si="2219">+B1061+C1060</f>
        <v>26924</v>
      </c>
      <c r="D1061" s="261">
        <f t="shared" ref="D1061" si="2220">+C1061-F1061</f>
        <v>660</v>
      </c>
      <c r="E1061" s="135">
        <v>0</v>
      </c>
      <c r="F1061" s="135">
        <v>26264</v>
      </c>
      <c r="G1061" s="135">
        <v>0</v>
      </c>
      <c r="H1061" s="123"/>
      <c r="I1061" s="135">
        <v>0</v>
      </c>
      <c r="J1061" s="123"/>
      <c r="K1061" s="41">
        <v>0</v>
      </c>
      <c r="L1061" s="134">
        <v>24730</v>
      </c>
      <c r="M1061" s="219">
        <v>183</v>
      </c>
      <c r="N1061" s="123"/>
      <c r="O1061" s="123"/>
      <c r="P1061" s="135">
        <v>794</v>
      </c>
      <c r="Q1061" s="135">
        <v>7</v>
      </c>
      <c r="R1061" s="123"/>
      <c r="S1061" s="123"/>
      <c r="T1061" s="135">
        <v>5091</v>
      </c>
      <c r="U1061" s="135">
        <v>95</v>
      </c>
      <c r="V1061" s="123"/>
      <c r="W1061" s="41">
        <v>208514</v>
      </c>
      <c r="X1061" s="136">
        <v>1138</v>
      </c>
      <c r="Y1061" s="4">
        <f t="shared" si="1835"/>
        <v>873</v>
      </c>
      <c r="Z1061" s="74">
        <f t="shared" ref="Z1061" si="2221">+A1061</f>
        <v>44885</v>
      </c>
      <c r="AA1061" s="210">
        <f t="shared" ref="AA1061" si="2222">+AF1061+AL1061+AR1061</f>
        <v>8613419</v>
      </c>
      <c r="AB1061" s="210">
        <f t="shared" ref="AB1061" si="2223">+AH1061+AN1061+AT1061</f>
        <v>110747</v>
      </c>
      <c r="AC1061" s="211">
        <f t="shared" ref="AC1061" si="2224">+AJ1061+AP1061+AV1061</f>
        <v>24555</v>
      </c>
      <c r="AD1061" s="170">
        <f t="shared" ref="AD1061" si="2225">+AF1061-AF1060</f>
        <v>944</v>
      </c>
      <c r="AE1061" s="222">
        <f t="shared" ref="AE1061" si="2226">+AE1060+AD1061</f>
        <v>448410</v>
      </c>
      <c r="AF1061" s="143">
        <v>449615</v>
      </c>
      <c r="AG1061" s="171">
        <f t="shared" ref="AG1061" si="2227">+AH1061-AH1060</f>
        <v>295</v>
      </c>
      <c r="AH1061" s="143">
        <v>96218</v>
      </c>
      <c r="AI1061" s="171">
        <f t="shared" ref="AI1061" si="2228">+AJ1061-AJ1060</f>
        <v>13</v>
      </c>
      <c r="AJ1061" s="172">
        <v>10599</v>
      </c>
      <c r="AK1061" s="173">
        <f t="shared" ref="AK1061" si="2229">+AL1061-AL1060</f>
        <v>0</v>
      </c>
      <c r="AL1061" s="143">
        <v>796</v>
      </c>
      <c r="AM1061" s="173">
        <f t="shared" ref="AM1061" si="2230">+AN1061-AN1060</f>
        <v>0</v>
      </c>
      <c r="AN1061" s="143">
        <v>787</v>
      </c>
      <c r="AO1061" s="171">
        <f t="shared" ref="AO1061" si="2231">+AP1061-AP1060</f>
        <v>0</v>
      </c>
      <c r="AP1061" s="174">
        <v>6</v>
      </c>
      <c r="AQ1061" s="173">
        <f t="shared" ref="AQ1061" si="2232">+AR1061-AR1060</f>
        <v>16218</v>
      </c>
      <c r="AR1061" s="143">
        <v>8163008</v>
      </c>
      <c r="AS1061" s="171">
        <f t="shared" ref="AS1061" si="2233">+AT1061-AT1060</f>
        <v>0</v>
      </c>
      <c r="AT1061" s="143">
        <v>13742</v>
      </c>
      <c r="AU1061" s="171">
        <f t="shared" ref="AU1061" si="2234">+AV1061-AV1060</f>
        <v>43</v>
      </c>
      <c r="AV1061" s="175">
        <v>13950</v>
      </c>
      <c r="AW1061" s="217">
        <f t="shared" si="1836"/>
        <v>900</v>
      </c>
      <c r="AX1061" s="216">
        <f t="shared" ref="AX1061" si="2235">+A1061</f>
        <v>44885</v>
      </c>
      <c r="AY1061" s="5">
        <v>154</v>
      </c>
      <c r="AZ1061" s="217">
        <f t="shared" ref="AZ1061" si="2236">+AZ1060+AY1061</f>
        <v>4955</v>
      </c>
      <c r="BA1061" s="217">
        <f t="shared" si="1840"/>
        <v>472</v>
      </c>
      <c r="BB1061" s="119">
        <v>2</v>
      </c>
      <c r="BC1061" s="26">
        <f t="shared" ref="BC1061" si="2237">+BC1060+BB1061</f>
        <v>1707</v>
      </c>
      <c r="BD1061" s="217">
        <f t="shared" si="1842"/>
        <v>507</v>
      </c>
      <c r="BE1061" s="209">
        <f t="shared" ref="BE1061" si="2238">+Z1061</f>
        <v>44885</v>
      </c>
      <c r="BF1061" s="120">
        <f t="shared" ref="BF1061" si="2239">+B1061</f>
        <v>88</v>
      </c>
      <c r="BG1061" s="120">
        <f t="shared" ref="BG1061" si="2240">+BI1061</f>
        <v>26924</v>
      </c>
      <c r="BH1061" s="209">
        <f t="shared" ref="BH1061" si="2241">+A1061</f>
        <v>44885</v>
      </c>
      <c r="BI1061" s="120">
        <f t="shared" ref="BI1061" si="2242">+C1061</f>
        <v>26924</v>
      </c>
      <c r="BJ1061" s="1">
        <f t="shared" ref="BJ1061" si="2243">+BE1061</f>
        <v>44885</v>
      </c>
      <c r="BK1061">
        <f t="shared" ref="BK1061" si="2244">+BM1061-BL1061</f>
        <v>24547</v>
      </c>
      <c r="BL1061">
        <f t="shared" ref="BL1061" si="2245">+M1061</f>
        <v>183</v>
      </c>
      <c r="BM1061">
        <f t="shared" ref="BM1061" si="2246">+L1061</f>
        <v>24730</v>
      </c>
      <c r="BN1061" s="1">
        <f t="shared" ref="BN1061" si="2247">+BJ1061</f>
        <v>44885</v>
      </c>
      <c r="BO1061">
        <f t="shared" ref="BO1061" si="2248">+BO1057+BM1061</f>
        <v>284374</v>
      </c>
      <c r="BP1061">
        <f t="shared" ref="BP1061" si="2249">+BP1057+BL1061</f>
        <v>12985</v>
      </c>
      <c r="BQ1061" s="167">
        <f t="shared" ref="BQ1061" si="2250">+A1061</f>
        <v>44885</v>
      </c>
      <c r="BR1061">
        <f t="shared" ref="BR1061" si="2251">+AF1061</f>
        <v>449615</v>
      </c>
      <c r="BS1061">
        <f t="shared" ref="BS1061" si="2252">+AH1061</f>
        <v>96218</v>
      </c>
      <c r="BT1061">
        <f t="shared" ref="BT1061" si="2253">+AJ1061</f>
        <v>10599</v>
      </c>
      <c r="BU1061">
        <v>15</v>
      </c>
      <c r="BV1061">
        <f t="shared" ref="BV1061" si="2254">+AD1061</f>
        <v>944</v>
      </c>
      <c r="BW1061">
        <f t="shared" ref="BW1061" si="2255">+BW1057+BV1061</f>
        <v>104620</v>
      </c>
      <c r="BX1061" s="167">
        <f t="shared" ref="BX1061" si="2256">+A1061</f>
        <v>44885</v>
      </c>
      <c r="BY1061">
        <f t="shared" ref="BY1061" si="2257">+AL1061</f>
        <v>796</v>
      </c>
      <c r="BZ1061">
        <f t="shared" ref="BZ1061" si="2258">+AN1061</f>
        <v>787</v>
      </c>
      <c r="CA1061">
        <f t="shared" ref="CA1061" si="2259">+AP1061</f>
        <v>6</v>
      </c>
      <c r="CB1061" s="167">
        <f t="shared" ref="CB1061" si="2260">+A1061</f>
        <v>44885</v>
      </c>
      <c r="CC1061">
        <f t="shared" ref="CC1061" si="2261">+AR1061</f>
        <v>8163008</v>
      </c>
      <c r="CD1061">
        <f t="shared" ref="CD1061" si="2262">+AT1061</f>
        <v>13742</v>
      </c>
      <c r="CE1061">
        <f t="shared" ref="CE1061" si="2263">+AV1061</f>
        <v>13950</v>
      </c>
      <c r="CF1061" s="167">
        <f t="shared" ref="CF1061" si="2264">+A1061</f>
        <v>44885</v>
      </c>
      <c r="CG1061">
        <f t="shared" ref="CG1061" si="2265">+AQ1061</f>
        <v>16218</v>
      </c>
      <c r="CH1061">
        <f t="shared" ref="CH1061" si="2266">+AU1061</f>
        <v>43</v>
      </c>
      <c r="CI1061" s="167">
        <f t="shared" ref="CI1061" si="2267">+A1061</f>
        <v>44885</v>
      </c>
      <c r="CJ1061">
        <f t="shared" ref="CJ1061" si="2268">+AD1061</f>
        <v>944</v>
      </c>
      <c r="CK1061">
        <f t="shared" ref="CK1061" si="2269">+AG1061</f>
        <v>295</v>
      </c>
      <c r="CL1061" s="167">
        <f t="shared" ref="CL1061" si="2270">+A1061</f>
        <v>44885</v>
      </c>
      <c r="CM1061">
        <f t="shared" ref="CM1061" si="2271">+AI1061</f>
        <v>13</v>
      </c>
      <c r="CN1061" s="1">
        <f t="shared" ref="CN1061" si="2272">+Z1061</f>
        <v>44885</v>
      </c>
      <c r="CO1061" s="253">
        <f t="shared" ref="CO1061" si="2273">+AD1061</f>
        <v>944</v>
      </c>
      <c r="CP1061" s="1">
        <f t="shared" ref="CP1061" si="2274">+Z1061</f>
        <v>44885</v>
      </c>
      <c r="CQ1061" s="254">
        <f t="shared" ref="CQ1061" si="2275">+AI1061</f>
        <v>13</v>
      </c>
      <c r="CR1061" s="167">
        <f t="shared" ref="CR1061" si="2276">+A1061</f>
        <v>44885</v>
      </c>
      <c r="CS1061">
        <f t="shared" ref="CS1061" si="2277">+AQ1061</f>
        <v>16218</v>
      </c>
      <c r="CT1061">
        <f t="shared" ref="CT1061" si="2278">+AU1061</f>
        <v>43</v>
      </c>
      <c r="CU1061">
        <f t="shared" ref="CU1061" si="2279">+AS1061</f>
        <v>0</v>
      </c>
    </row>
    <row r="1062" spans="1:99" ht="18" customHeight="1" x14ac:dyDescent="0.55000000000000004">
      <c r="A1062" s="167">
        <v>44886</v>
      </c>
      <c r="B1062" s="219">
        <v>80</v>
      </c>
      <c r="C1062" s="142">
        <f t="shared" ref="C1062" si="2280">+B1062+C1061</f>
        <v>27004</v>
      </c>
      <c r="D1062" s="261">
        <f t="shared" ref="D1062" si="2281">+C1062-F1062</f>
        <v>690</v>
      </c>
      <c r="E1062" s="135">
        <v>0</v>
      </c>
      <c r="F1062" s="135">
        <v>26314</v>
      </c>
      <c r="G1062" s="135">
        <v>0</v>
      </c>
      <c r="H1062" s="123"/>
      <c r="I1062" s="135">
        <v>0</v>
      </c>
      <c r="J1062" s="123"/>
      <c r="K1062" s="41">
        <v>0</v>
      </c>
      <c r="L1062" s="134">
        <v>25902</v>
      </c>
      <c r="M1062" s="219">
        <v>148</v>
      </c>
      <c r="N1062" s="123"/>
      <c r="O1062" s="123"/>
      <c r="P1062" s="135">
        <v>599</v>
      </c>
      <c r="Q1062" s="135">
        <v>7</v>
      </c>
      <c r="R1062" s="123"/>
      <c r="S1062" s="123"/>
      <c r="T1062" s="135">
        <v>5689</v>
      </c>
      <c r="U1062" s="135">
        <v>85</v>
      </c>
      <c r="V1062" s="123"/>
      <c r="W1062" s="41">
        <v>228128</v>
      </c>
      <c r="X1062" s="136">
        <v>1194</v>
      </c>
      <c r="Y1062" s="4">
        <f t="shared" si="1835"/>
        <v>874</v>
      </c>
      <c r="Z1062" s="74">
        <f t="shared" ref="Z1062" si="2282">+A1062</f>
        <v>44886</v>
      </c>
      <c r="AA1062" s="210">
        <f t="shared" ref="AA1062" si="2283">+AF1062+AL1062+AR1062</f>
        <v>8626224</v>
      </c>
      <c r="AB1062" s="210">
        <f t="shared" ref="AB1062" si="2284">+AH1062+AN1062+AT1062</f>
        <v>110936</v>
      </c>
      <c r="AC1062" s="211">
        <f t="shared" ref="AC1062" si="2285">+AJ1062+AP1062+AV1062</f>
        <v>24607</v>
      </c>
      <c r="AD1062" s="170">
        <f t="shared" ref="AD1062" si="2286">+AF1062-AF1061</f>
        <v>910</v>
      </c>
      <c r="AE1062" s="222">
        <f t="shared" ref="AE1062" si="2287">+AE1061+AD1062</f>
        <v>449320</v>
      </c>
      <c r="AF1062" s="143">
        <v>450525</v>
      </c>
      <c r="AG1062" s="171">
        <f t="shared" ref="AG1062" si="2288">+AH1062-AH1061</f>
        <v>189</v>
      </c>
      <c r="AH1062" s="143">
        <v>96407</v>
      </c>
      <c r="AI1062" s="171">
        <f t="shared" ref="AI1062" si="2289">+AJ1062-AJ1061</f>
        <v>11</v>
      </c>
      <c r="AJ1062" s="172">
        <v>10610</v>
      </c>
      <c r="AK1062" s="173">
        <f t="shared" ref="AK1062" si="2290">+AL1062-AL1061</f>
        <v>0</v>
      </c>
      <c r="AL1062" s="143">
        <v>796</v>
      </c>
      <c r="AM1062" s="173">
        <f t="shared" ref="AM1062" si="2291">+AN1062-AN1061</f>
        <v>0</v>
      </c>
      <c r="AN1062" s="143">
        <v>787</v>
      </c>
      <c r="AO1062" s="171">
        <f t="shared" ref="AO1062" si="2292">+AP1062-AP1061</f>
        <v>0</v>
      </c>
      <c r="AP1062" s="174">
        <v>6</v>
      </c>
      <c r="AQ1062" s="173">
        <f t="shared" ref="AQ1062" si="2293">+AR1062-AR1061</f>
        <v>11895</v>
      </c>
      <c r="AR1062" s="143">
        <v>8174903</v>
      </c>
      <c r="AS1062" s="171">
        <f t="shared" ref="AS1062" si="2294">+AT1062-AT1061</f>
        <v>0</v>
      </c>
      <c r="AT1062" s="143">
        <v>13742</v>
      </c>
      <c r="AU1062" s="171">
        <f t="shared" ref="AU1062" si="2295">+AV1062-AV1061</f>
        <v>41</v>
      </c>
      <c r="AV1062" s="175">
        <v>13991</v>
      </c>
      <c r="AW1062" s="217">
        <f t="shared" si="1836"/>
        <v>901</v>
      </c>
      <c r="AX1062" s="216">
        <f t="shared" ref="AX1062" si="2296">+A1062</f>
        <v>44886</v>
      </c>
      <c r="AY1062" s="5">
        <v>274</v>
      </c>
      <c r="AZ1062" s="217">
        <f t="shared" ref="AZ1062" si="2297">+AZ1061+AY1062</f>
        <v>5229</v>
      </c>
      <c r="BA1062" s="217">
        <f t="shared" si="1840"/>
        <v>473</v>
      </c>
      <c r="BB1062" s="119">
        <v>5</v>
      </c>
      <c r="BC1062" s="26">
        <f t="shared" ref="BC1062" si="2298">+BC1061+BB1062</f>
        <v>1712</v>
      </c>
      <c r="BD1062" s="217">
        <f t="shared" si="1842"/>
        <v>508</v>
      </c>
      <c r="BE1062" s="209">
        <f t="shared" ref="BE1062" si="2299">+Z1062</f>
        <v>44886</v>
      </c>
      <c r="BF1062" s="120">
        <f t="shared" ref="BF1062" si="2300">+B1062</f>
        <v>80</v>
      </c>
      <c r="BG1062" s="120">
        <f t="shared" ref="BG1062" si="2301">+BI1062</f>
        <v>27004</v>
      </c>
      <c r="BH1062" s="209">
        <f t="shared" ref="BH1062" si="2302">+A1062</f>
        <v>44886</v>
      </c>
      <c r="BI1062" s="120">
        <f t="shared" ref="BI1062" si="2303">+C1062</f>
        <v>27004</v>
      </c>
      <c r="BJ1062" s="1">
        <f t="shared" ref="BJ1062" si="2304">+BE1062</f>
        <v>44886</v>
      </c>
      <c r="BK1062">
        <f t="shared" ref="BK1062" si="2305">+BM1062-BL1062</f>
        <v>25754</v>
      </c>
      <c r="BL1062">
        <f t="shared" ref="BL1062" si="2306">+M1062</f>
        <v>148</v>
      </c>
      <c r="BM1062">
        <f t="shared" ref="BM1062" si="2307">+L1062</f>
        <v>25902</v>
      </c>
      <c r="BN1062" s="1">
        <f t="shared" ref="BN1062" si="2308">+BJ1062</f>
        <v>44886</v>
      </c>
      <c r="BO1062">
        <f t="shared" ref="BO1062" si="2309">+BO1058+BM1062</f>
        <v>282260</v>
      </c>
      <c r="BP1062">
        <f t="shared" ref="BP1062" si="2310">+BP1058+BL1062</f>
        <v>13307</v>
      </c>
      <c r="BQ1062" s="167">
        <f t="shared" ref="BQ1062" si="2311">+A1062</f>
        <v>44886</v>
      </c>
      <c r="BR1062">
        <f t="shared" ref="BR1062" si="2312">+AF1062</f>
        <v>450525</v>
      </c>
      <c r="BS1062">
        <f t="shared" ref="BS1062" si="2313">+AH1062</f>
        <v>96407</v>
      </c>
      <c r="BT1062">
        <f t="shared" ref="BT1062" si="2314">+AJ1062</f>
        <v>10610</v>
      </c>
      <c r="BU1062">
        <v>15</v>
      </c>
      <c r="BV1062">
        <f t="shared" ref="BV1062" si="2315">+AD1062</f>
        <v>910</v>
      </c>
      <c r="BW1062">
        <f t="shared" ref="BW1062" si="2316">+BW1058+BV1062</f>
        <v>117866</v>
      </c>
      <c r="BX1062" s="167">
        <f t="shared" ref="BX1062" si="2317">+A1062</f>
        <v>44886</v>
      </c>
      <c r="BY1062">
        <f t="shared" ref="BY1062" si="2318">+AL1062</f>
        <v>796</v>
      </c>
      <c r="BZ1062">
        <f t="shared" ref="BZ1062" si="2319">+AN1062</f>
        <v>787</v>
      </c>
      <c r="CA1062">
        <f t="shared" ref="CA1062" si="2320">+AP1062</f>
        <v>6</v>
      </c>
      <c r="CB1062" s="167">
        <f t="shared" ref="CB1062" si="2321">+A1062</f>
        <v>44886</v>
      </c>
      <c r="CC1062">
        <f t="shared" ref="CC1062" si="2322">+AR1062</f>
        <v>8174903</v>
      </c>
      <c r="CD1062">
        <f t="shared" ref="CD1062" si="2323">+AT1062</f>
        <v>13742</v>
      </c>
      <c r="CE1062">
        <f t="shared" ref="CE1062" si="2324">+AV1062</f>
        <v>13991</v>
      </c>
      <c r="CF1062" s="167">
        <f t="shared" ref="CF1062" si="2325">+A1062</f>
        <v>44886</v>
      </c>
      <c r="CG1062">
        <f t="shared" ref="CG1062" si="2326">+AQ1062</f>
        <v>11895</v>
      </c>
      <c r="CH1062">
        <f t="shared" ref="CH1062" si="2327">+AU1062</f>
        <v>41</v>
      </c>
      <c r="CI1062" s="167">
        <f t="shared" ref="CI1062" si="2328">+A1062</f>
        <v>44886</v>
      </c>
      <c r="CJ1062">
        <f t="shared" ref="CJ1062" si="2329">+AD1062</f>
        <v>910</v>
      </c>
      <c r="CK1062">
        <f t="shared" ref="CK1062" si="2330">+AG1062</f>
        <v>189</v>
      </c>
      <c r="CL1062" s="167">
        <f t="shared" ref="CL1062" si="2331">+A1062</f>
        <v>44886</v>
      </c>
      <c r="CM1062">
        <f t="shared" ref="CM1062" si="2332">+AI1062</f>
        <v>11</v>
      </c>
      <c r="CN1062" s="1">
        <f t="shared" ref="CN1062" si="2333">+Z1062</f>
        <v>44886</v>
      </c>
      <c r="CO1062" s="253">
        <f t="shared" ref="CO1062" si="2334">+AD1062</f>
        <v>910</v>
      </c>
      <c r="CP1062" s="1">
        <f t="shared" ref="CP1062" si="2335">+Z1062</f>
        <v>44886</v>
      </c>
      <c r="CQ1062" s="254">
        <f t="shared" ref="CQ1062" si="2336">+AI1062</f>
        <v>11</v>
      </c>
      <c r="CR1062" s="167">
        <f t="shared" ref="CR1062" si="2337">+A1062</f>
        <v>44886</v>
      </c>
      <c r="CS1062">
        <f t="shared" ref="CS1062" si="2338">+AQ1062</f>
        <v>11895</v>
      </c>
      <c r="CT1062">
        <f t="shared" ref="CT1062" si="2339">+AU1062</f>
        <v>41</v>
      </c>
      <c r="CU1062">
        <f t="shared" ref="CU1062" si="2340">+AS1062</f>
        <v>0</v>
      </c>
    </row>
    <row r="1063" spans="1:99" ht="18" customHeight="1" x14ac:dyDescent="0.55000000000000004">
      <c r="A1063" s="167">
        <v>44887</v>
      </c>
      <c r="B1063" s="219">
        <v>78</v>
      </c>
      <c r="C1063" s="142">
        <f t="shared" ref="C1063" si="2341">+B1063+C1062</f>
        <v>27082</v>
      </c>
      <c r="D1063" s="261">
        <f t="shared" ref="D1063" si="2342">+C1063-F1063</f>
        <v>707</v>
      </c>
      <c r="E1063" s="135">
        <v>0</v>
      </c>
      <c r="F1063" s="135">
        <v>26375</v>
      </c>
      <c r="G1063" s="135">
        <v>0</v>
      </c>
      <c r="H1063" s="123"/>
      <c r="I1063" s="135">
        <v>0</v>
      </c>
      <c r="J1063" s="123"/>
      <c r="K1063" s="41">
        <v>0</v>
      </c>
      <c r="L1063" s="134">
        <v>26438</v>
      </c>
      <c r="M1063" s="219">
        <v>196</v>
      </c>
      <c r="N1063" s="123"/>
      <c r="O1063" s="123"/>
      <c r="P1063" s="135">
        <v>709</v>
      </c>
      <c r="Q1063" s="135">
        <v>9</v>
      </c>
      <c r="R1063" s="123"/>
      <c r="S1063" s="123"/>
      <c r="T1063" s="135">
        <v>6664</v>
      </c>
      <c r="U1063" s="135">
        <v>83</v>
      </c>
      <c r="V1063" s="123"/>
      <c r="W1063" s="41">
        <v>247193</v>
      </c>
      <c r="X1063" s="136">
        <v>1298</v>
      </c>
      <c r="Y1063" s="4">
        <f t="shared" si="1835"/>
        <v>875</v>
      </c>
      <c r="Z1063" s="74">
        <f t="shared" ref="Z1063" si="2343">+A1063</f>
        <v>44887</v>
      </c>
      <c r="AA1063" s="210">
        <f t="shared" ref="AA1063" si="2344">+AF1063+AL1063+AR1063</f>
        <v>8645312</v>
      </c>
      <c r="AB1063" s="210">
        <f t="shared" ref="AB1063" si="2345">+AH1063+AN1063+AT1063</f>
        <v>111230</v>
      </c>
      <c r="AC1063" s="211">
        <f t="shared" ref="AC1063" si="2346">+AJ1063+AP1063+AV1063</f>
        <v>24658</v>
      </c>
      <c r="AD1063" s="170">
        <f t="shared" ref="AD1063" si="2347">+AF1063-AF1062</f>
        <v>919</v>
      </c>
      <c r="AE1063" s="222">
        <f t="shared" ref="AE1063" si="2348">+AE1062+AD1063</f>
        <v>450239</v>
      </c>
      <c r="AF1063" s="143">
        <v>451444</v>
      </c>
      <c r="AG1063" s="171">
        <f t="shared" ref="AG1063" si="2349">+AH1063-AH1062</f>
        <v>294</v>
      </c>
      <c r="AH1063" s="143">
        <v>96701</v>
      </c>
      <c r="AI1063" s="171">
        <f t="shared" ref="AI1063" si="2350">+AJ1063-AJ1062</f>
        <v>13</v>
      </c>
      <c r="AJ1063" s="172">
        <v>10623</v>
      </c>
      <c r="AK1063" s="173">
        <f t="shared" ref="AK1063" si="2351">+AL1063-AL1062</f>
        <v>0</v>
      </c>
      <c r="AL1063" s="143">
        <v>796</v>
      </c>
      <c r="AM1063" s="173">
        <f t="shared" ref="AM1063" si="2352">+AN1063-AN1062</f>
        <v>0</v>
      </c>
      <c r="AN1063" s="143">
        <v>787</v>
      </c>
      <c r="AO1063" s="171">
        <f t="shared" ref="AO1063" si="2353">+AP1063-AP1062</f>
        <v>0</v>
      </c>
      <c r="AP1063" s="174">
        <v>6</v>
      </c>
      <c r="AQ1063" s="173">
        <f t="shared" ref="AQ1063" si="2354">+AR1063-AR1062</f>
        <v>18169</v>
      </c>
      <c r="AR1063" s="143">
        <v>8193072</v>
      </c>
      <c r="AS1063" s="171">
        <f t="shared" ref="AS1063" si="2355">+AT1063-AT1062</f>
        <v>0</v>
      </c>
      <c r="AT1063" s="143">
        <v>13742</v>
      </c>
      <c r="AU1063" s="171">
        <f t="shared" ref="AU1063" si="2356">+AV1063-AV1062</f>
        <v>38</v>
      </c>
      <c r="AV1063" s="175">
        <v>14029</v>
      </c>
      <c r="AW1063" s="217">
        <f t="shared" si="1836"/>
        <v>902</v>
      </c>
      <c r="AX1063" s="216">
        <f t="shared" ref="AX1063" si="2357">+A1063</f>
        <v>44887</v>
      </c>
      <c r="AY1063" s="5">
        <v>388</v>
      </c>
      <c r="AZ1063" s="217">
        <f t="shared" ref="AZ1063" si="2358">+AZ1062+AY1063</f>
        <v>5617</v>
      </c>
      <c r="BA1063" s="217">
        <f t="shared" si="1840"/>
        <v>471</v>
      </c>
      <c r="BB1063" s="119">
        <v>45</v>
      </c>
      <c r="BC1063" s="26">
        <f t="shared" ref="BC1063" si="2359">+BC1062+BB1063</f>
        <v>1757</v>
      </c>
      <c r="BD1063" s="217">
        <f t="shared" si="1842"/>
        <v>506</v>
      </c>
      <c r="BE1063" s="209">
        <f t="shared" ref="BE1063" si="2360">+Z1063</f>
        <v>44887</v>
      </c>
      <c r="BF1063" s="120">
        <f t="shared" ref="BF1063" si="2361">+B1063</f>
        <v>78</v>
      </c>
      <c r="BG1063" s="120">
        <f t="shared" ref="BG1063" si="2362">+BI1063</f>
        <v>27082</v>
      </c>
      <c r="BH1063" s="209">
        <f t="shared" ref="BH1063" si="2363">+A1063</f>
        <v>44887</v>
      </c>
      <c r="BI1063" s="120">
        <f t="shared" ref="BI1063" si="2364">+C1063</f>
        <v>27082</v>
      </c>
      <c r="BJ1063" s="1">
        <f t="shared" ref="BJ1063" si="2365">+BE1063</f>
        <v>44887</v>
      </c>
      <c r="BK1063">
        <f t="shared" ref="BK1063" si="2366">+BM1063-BL1063</f>
        <v>26242</v>
      </c>
      <c r="BL1063">
        <f t="shared" ref="BL1063" si="2367">+M1063</f>
        <v>196</v>
      </c>
      <c r="BM1063">
        <f t="shared" ref="BM1063" si="2368">+L1063</f>
        <v>26438</v>
      </c>
      <c r="BN1063" s="1">
        <f t="shared" ref="BN1063" si="2369">+BJ1063</f>
        <v>44887</v>
      </c>
      <c r="BO1063">
        <f t="shared" ref="BO1063" si="2370">+BO1059+BM1063</f>
        <v>292021</v>
      </c>
      <c r="BP1063">
        <f t="shared" ref="BP1063" si="2371">+BP1059+BL1063</f>
        <v>13298</v>
      </c>
      <c r="BQ1063" s="167">
        <f t="shared" ref="BQ1063" si="2372">+A1063</f>
        <v>44887</v>
      </c>
      <c r="BR1063">
        <f t="shared" ref="BR1063" si="2373">+AF1063</f>
        <v>451444</v>
      </c>
      <c r="BS1063">
        <f t="shared" ref="BS1063" si="2374">+AH1063</f>
        <v>96701</v>
      </c>
      <c r="BT1063">
        <f t="shared" ref="BT1063" si="2375">+AJ1063</f>
        <v>10623</v>
      </c>
      <c r="BU1063">
        <v>15</v>
      </c>
      <c r="BV1063">
        <f t="shared" ref="BV1063" si="2376">+AD1063</f>
        <v>919</v>
      </c>
      <c r="BW1063">
        <f t="shared" ref="BW1063" si="2377">+BW1059+BV1063</f>
        <v>103945</v>
      </c>
      <c r="BX1063" s="167">
        <f t="shared" ref="BX1063" si="2378">+A1063</f>
        <v>44887</v>
      </c>
      <c r="BY1063">
        <f t="shared" ref="BY1063" si="2379">+AL1063</f>
        <v>796</v>
      </c>
      <c r="BZ1063">
        <f t="shared" ref="BZ1063" si="2380">+AN1063</f>
        <v>787</v>
      </c>
      <c r="CA1063">
        <f t="shared" ref="CA1063" si="2381">+AP1063</f>
        <v>6</v>
      </c>
      <c r="CB1063" s="167">
        <f t="shared" ref="CB1063" si="2382">+A1063</f>
        <v>44887</v>
      </c>
      <c r="CC1063">
        <f t="shared" ref="CC1063" si="2383">+AR1063</f>
        <v>8193072</v>
      </c>
      <c r="CD1063">
        <f t="shared" ref="CD1063" si="2384">+AT1063</f>
        <v>13742</v>
      </c>
      <c r="CE1063">
        <f t="shared" ref="CE1063" si="2385">+AV1063</f>
        <v>14029</v>
      </c>
      <c r="CF1063" s="167">
        <f t="shared" ref="CF1063" si="2386">+A1063</f>
        <v>44887</v>
      </c>
      <c r="CG1063">
        <f t="shared" ref="CG1063" si="2387">+AQ1063</f>
        <v>18169</v>
      </c>
      <c r="CH1063">
        <f t="shared" ref="CH1063" si="2388">+AU1063</f>
        <v>38</v>
      </c>
      <c r="CI1063" s="167">
        <f t="shared" ref="CI1063" si="2389">+A1063</f>
        <v>44887</v>
      </c>
      <c r="CJ1063">
        <f t="shared" ref="CJ1063" si="2390">+AD1063</f>
        <v>919</v>
      </c>
      <c r="CK1063">
        <f t="shared" ref="CK1063" si="2391">+AG1063</f>
        <v>294</v>
      </c>
      <c r="CL1063" s="167">
        <f t="shared" ref="CL1063" si="2392">+A1063</f>
        <v>44887</v>
      </c>
      <c r="CM1063">
        <f t="shared" ref="CM1063" si="2393">+AI1063</f>
        <v>13</v>
      </c>
      <c r="CN1063" s="1">
        <f t="shared" ref="CN1063" si="2394">+Z1063</f>
        <v>44887</v>
      </c>
      <c r="CO1063" s="253">
        <f t="shared" ref="CO1063" si="2395">+AD1063</f>
        <v>919</v>
      </c>
      <c r="CP1063" s="1">
        <f t="shared" ref="CP1063" si="2396">+Z1063</f>
        <v>44887</v>
      </c>
      <c r="CQ1063" s="254">
        <f t="shared" ref="CQ1063" si="2397">+AI1063</f>
        <v>13</v>
      </c>
      <c r="CR1063" s="167">
        <f t="shared" ref="CR1063" si="2398">+A1063</f>
        <v>44887</v>
      </c>
      <c r="CS1063">
        <f t="shared" ref="CS1063" si="2399">+AQ1063</f>
        <v>18169</v>
      </c>
      <c r="CT1063">
        <f t="shared" ref="CT1063" si="2400">+AU1063</f>
        <v>38</v>
      </c>
      <c r="CU1063">
        <f t="shared" ref="CU1063" si="2401">+AS1063</f>
        <v>0</v>
      </c>
    </row>
    <row r="1064" spans="1:99" ht="18" customHeight="1" x14ac:dyDescent="0.55000000000000004">
      <c r="A1064" s="167">
        <v>44888</v>
      </c>
      <c r="B1064" s="219">
        <v>83</v>
      </c>
      <c r="C1064" s="142">
        <f t="shared" ref="C1064" si="2402">+B1064+C1063</f>
        <v>27165</v>
      </c>
      <c r="D1064" s="261">
        <f t="shared" ref="D1064" si="2403">+C1064-F1064</f>
        <v>723</v>
      </c>
      <c r="E1064" s="135">
        <v>0</v>
      </c>
      <c r="F1064" s="135">
        <v>26442</v>
      </c>
      <c r="G1064" s="135">
        <v>0</v>
      </c>
      <c r="H1064" s="123"/>
      <c r="I1064" s="135">
        <v>0</v>
      </c>
      <c r="J1064" s="123"/>
      <c r="K1064" s="41">
        <v>0</v>
      </c>
      <c r="L1064" s="134">
        <v>27646</v>
      </c>
      <c r="M1064" s="219">
        <v>129</v>
      </c>
      <c r="N1064" s="123"/>
      <c r="O1064" s="123"/>
      <c r="P1064" s="135">
        <v>1698</v>
      </c>
      <c r="Q1064" s="135">
        <v>8</v>
      </c>
      <c r="R1064" s="123"/>
      <c r="S1064" s="123"/>
      <c r="T1064" s="135">
        <v>10131</v>
      </c>
      <c r="U1064" s="135">
        <v>117</v>
      </c>
      <c r="V1064" s="123"/>
      <c r="W1064" s="41">
        <v>263010</v>
      </c>
      <c r="X1064" s="136">
        <v>1302</v>
      </c>
      <c r="Y1064" s="4">
        <f t="shared" si="1835"/>
        <v>876</v>
      </c>
      <c r="Z1064" s="74">
        <f t="shared" ref="Z1064" si="2404">+A1064</f>
        <v>44888</v>
      </c>
      <c r="AA1064" s="210">
        <f t="shared" ref="AA1064" si="2405">+AF1064+AL1064+AR1064</f>
        <v>8664234</v>
      </c>
      <c r="AB1064" s="210">
        <f t="shared" ref="AB1064" si="2406">+AH1064+AN1064+AT1064</f>
        <v>111541</v>
      </c>
      <c r="AC1064" s="211">
        <f t="shared" ref="AC1064" si="2407">+AJ1064+AP1064+AV1064</f>
        <v>24700</v>
      </c>
      <c r="AD1064" s="170">
        <f t="shared" ref="AD1064" si="2408">+AF1064-AF1063</f>
        <v>1039</v>
      </c>
      <c r="AE1064" s="222">
        <f t="shared" ref="AE1064" si="2409">+AE1063+AD1064</f>
        <v>451278</v>
      </c>
      <c r="AF1064" s="143">
        <v>452483</v>
      </c>
      <c r="AG1064" s="171">
        <f t="shared" ref="AG1064" si="2410">+AH1064-AH1063</f>
        <v>311</v>
      </c>
      <c r="AH1064" s="143">
        <v>97012</v>
      </c>
      <c r="AI1064" s="171">
        <f t="shared" ref="AI1064" si="2411">+AJ1064-AJ1063</f>
        <v>11</v>
      </c>
      <c r="AJ1064" s="172">
        <v>10634</v>
      </c>
      <c r="AK1064" s="173">
        <f t="shared" ref="AK1064" si="2412">+AL1064-AL1063</f>
        <v>0</v>
      </c>
      <c r="AL1064" s="143">
        <v>796</v>
      </c>
      <c r="AM1064" s="173">
        <f t="shared" ref="AM1064" si="2413">+AN1064-AN1063</f>
        <v>0</v>
      </c>
      <c r="AN1064" s="143">
        <v>787</v>
      </c>
      <c r="AO1064" s="171">
        <f t="shared" ref="AO1064" si="2414">+AP1064-AP1063</f>
        <v>0</v>
      </c>
      <c r="AP1064" s="174">
        <v>6</v>
      </c>
      <c r="AQ1064" s="173">
        <f t="shared" ref="AQ1064" si="2415">+AR1064-AR1063</f>
        <v>17883</v>
      </c>
      <c r="AR1064" s="143">
        <v>8210955</v>
      </c>
      <c r="AS1064" s="171">
        <f t="shared" ref="AS1064" si="2416">+AT1064-AT1063</f>
        <v>0</v>
      </c>
      <c r="AT1064" s="143">
        <v>13742</v>
      </c>
      <c r="AU1064" s="171">
        <f t="shared" ref="AU1064" si="2417">+AV1064-AV1063</f>
        <v>31</v>
      </c>
      <c r="AV1064" s="175">
        <v>14060</v>
      </c>
      <c r="AW1064" s="217">
        <f t="shared" si="1836"/>
        <v>903</v>
      </c>
      <c r="AX1064" s="216">
        <f t="shared" ref="AX1064" si="2418">+A1064</f>
        <v>44888</v>
      </c>
      <c r="AY1064" s="5">
        <v>509</v>
      </c>
      <c r="AZ1064" s="217">
        <f t="shared" ref="AZ1064" si="2419">+AZ1063+AY1064</f>
        <v>6126</v>
      </c>
      <c r="BA1064" s="217">
        <f t="shared" si="1840"/>
        <v>472</v>
      </c>
      <c r="BB1064" s="119">
        <v>64</v>
      </c>
      <c r="BC1064" s="26">
        <f t="shared" ref="BC1064" si="2420">+BC1063+BB1064</f>
        <v>1821</v>
      </c>
      <c r="BD1064" s="217">
        <f t="shared" si="1842"/>
        <v>507</v>
      </c>
      <c r="BE1064" s="209">
        <f t="shared" ref="BE1064" si="2421">+Z1064</f>
        <v>44888</v>
      </c>
      <c r="BF1064" s="120">
        <f t="shared" ref="BF1064:BF1065" si="2422">+B1064</f>
        <v>83</v>
      </c>
      <c r="BG1064" s="120">
        <f t="shared" ref="BG1064" si="2423">+BI1064</f>
        <v>27165</v>
      </c>
      <c r="BH1064" s="209">
        <f t="shared" ref="BH1064" si="2424">+A1064</f>
        <v>44888</v>
      </c>
      <c r="BI1064" s="120">
        <f t="shared" ref="BI1064" si="2425">+C1064</f>
        <v>27165</v>
      </c>
      <c r="BJ1064" s="1">
        <f t="shared" ref="BJ1064" si="2426">+BE1064</f>
        <v>44888</v>
      </c>
      <c r="BK1064">
        <f t="shared" ref="BK1064:BK1065" si="2427">+BM1064-BL1064</f>
        <v>27517</v>
      </c>
      <c r="BL1064">
        <f t="shared" ref="BL1064:BL1065" si="2428">+M1064</f>
        <v>129</v>
      </c>
      <c r="BM1064">
        <f t="shared" ref="BM1064:BM1065" si="2429">+L1064</f>
        <v>27646</v>
      </c>
      <c r="BN1064" s="1">
        <f t="shared" ref="BN1064" si="2430">+BJ1064</f>
        <v>44888</v>
      </c>
      <c r="BO1064">
        <f t="shared" ref="BO1064" si="2431">+BO1060+BM1064</f>
        <v>302183</v>
      </c>
      <c r="BP1064">
        <f t="shared" ref="BP1064" si="2432">+BP1060+BL1064</f>
        <v>13122</v>
      </c>
      <c r="BQ1064" s="167">
        <f t="shared" ref="BQ1064" si="2433">+A1064</f>
        <v>44888</v>
      </c>
      <c r="BR1064">
        <f t="shared" ref="BR1064:BR1065" si="2434">+AF1064</f>
        <v>452483</v>
      </c>
      <c r="BS1064">
        <f t="shared" ref="BS1064:BS1065" si="2435">+AH1064</f>
        <v>97012</v>
      </c>
      <c r="BT1064">
        <f t="shared" ref="BT1064:BT1065" si="2436">+AJ1064</f>
        <v>10634</v>
      </c>
      <c r="BU1064">
        <v>15</v>
      </c>
      <c r="BV1064">
        <f t="shared" ref="BV1064" si="2437">+AD1064</f>
        <v>1039</v>
      </c>
      <c r="BW1064">
        <f t="shared" ref="BW1064" si="2438">+BW1060+BV1064</f>
        <v>117304</v>
      </c>
      <c r="BX1064" s="167">
        <f t="shared" ref="BX1064" si="2439">+A1064</f>
        <v>44888</v>
      </c>
      <c r="BY1064">
        <f t="shared" ref="BY1064" si="2440">+AL1064</f>
        <v>796</v>
      </c>
      <c r="BZ1064">
        <f t="shared" ref="BZ1064" si="2441">+AN1064</f>
        <v>787</v>
      </c>
      <c r="CA1064">
        <f t="shared" ref="CA1064" si="2442">+AP1064</f>
        <v>6</v>
      </c>
      <c r="CB1064" s="167">
        <f t="shared" ref="CB1064" si="2443">+A1064</f>
        <v>44888</v>
      </c>
      <c r="CC1064">
        <f t="shared" ref="CC1064:CC1065" si="2444">+AR1064</f>
        <v>8210955</v>
      </c>
      <c r="CD1064">
        <f t="shared" ref="CD1064" si="2445">+AT1064</f>
        <v>13742</v>
      </c>
      <c r="CE1064">
        <f t="shared" ref="CE1064:CE1065" si="2446">+AV1064</f>
        <v>14060</v>
      </c>
      <c r="CF1064" s="167">
        <f t="shared" ref="CF1064" si="2447">+A1064</f>
        <v>44888</v>
      </c>
      <c r="CG1064">
        <f t="shared" ref="CG1064" si="2448">+AQ1064</f>
        <v>17883</v>
      </c>
      <c r="CH1064">
        <f t="shared" ref="CH1064" si="2449">+AU1064</f>
        <v>31</v>
      </c>
      <c r="CI1064" s="167">
        <f t="shared" ref="CI1064" si="2450">+A1064</f>
        <v>44888</v>
      </c>
      <c r="CJ1064">
        <f t="shared" ref="CJ1064" si="2451">+AD1064</f>
        <v>1039</v>
      </c>
      <c r="CK1064">
        <f t="shared" ref="CK1064" si="2452">+AG1064</f>
        <v>311</v>
      </c>
      <c r="CL1064" s="167">
        <f t="shared" ref="CL1064" si="2453">+A1064</f>
        <v>44888</v>
      </c>
      <c r="CM1064">
        <f t="shared" ref="CM1064" si="2454">+AI1064</f>
        <v>11</v>
      </c>
      <c r="CN1064" s="1">
        <f t="shared" ref="CN1064" si="2455">+Z1064</f>
        <v>44888</v>
      </c>
      <c r="CO1064" s="253">
        <f t="shared" ref="CO1064" si="2456">+AD1064</f>
        <v>1039</v>
      </c>
      <c r="CP1064" s="1">
        <f t="shared" ref="CP1064" si="2457">+Z1064</f>
        <v>44888</v>
      </c>
      <c r="CQ1064" s="254">
        <f t="shared" ref="CQ1064" si="2458">+AI1064</f>
        <v>11</v>
      </c>
      <c r="CR1064" s="167">
        <f t="shared" ref="CR1064" si="2459">+A1064</f>
        <v>44888</v>
      </c>
      <c r="CS1064">
        <f t="shared" ref="CS1064" si="2460">+AQ1064</f>
        <v>17883</v>
      </c>
      <c r="CT1064">
        <f t="shared" ref="CT1064" si="2461">+AU1064</f>
        <v>31</v>
      </c>
      <c r="CU1064">
        <f t="shared" ref="CU1064" si="2462">+AS1064</f>
        <v>0</v>
      </c>
    </row>
    <row r="1065" spans="1:99" ht="18" customHeight="1" x14ac:dyDescent="0.55000000000000004">
      <c r="A1065" s="167">
        <v>44889</v>
      </c>
      <c r="B1065" s="219">
        <v>62</v>
      </c>
      <c r="C1065" s="142">
        <f t="shared" ref="C1065" si="2463">+B1065+C1064</f>
        <v>27227</v>
      </c>
      <c r="D1065" s="261">
        <f t="shared" ref="D1065" si="2464">+C1065-F1065</f>
        <v>735</v>
      </c>
      <c r="E1065" s="135">
        <v>0</v>
      </c>
      <c r="F1065" s="135">
        <v>26492</v>
      </c>
      <c r="G1065" s="135">
        <v>0</v>
      </c>
      <c r="H1065" s="123"/>
      <c r="I1065" s="135">
        <v>0</v>
      </c>
      <c r="J1065" s="123"/>
      <c r="K1065" s="41">
        <v>0</v>
      </c>
      <c r="L1065" s="134">
        <v>29840</v>
      </c>
      <c r="M1065" s="219">
        <v>186</v>
      </c>
      <c r="N1065" s="123"/>
      <c r="O1065" s="123"/>
      <c r="P1065" s="135">
        <v>710</v>
      </c>
      <c r="Q1065" s="135">
        <v>2</v>
      </c>
      <c r="R1065" s="123"/>
      <c r="S1065" s="123"/>
      <c r="T1065" s="135">
        <v>29840</v>
      </c>
      <c r="U1065" s="135">
        <v>186</v>
      </c>
      <c r="V1065" s="123"/>
      <c r="W1065" s="41">
        <v>282592</v>
      </c>
      <c r="X1065" s="136">
        <v>1397</v>
      </c>
      <c r="Y1065" s="4">
        <f t="shared" si="1835"/>
        <v>877</v>
      </c>
      <c r="Z1065" s="74">
        <f t="shared" ref="Z1065" si="2465">+A1065</f>
        <v>44889</v>
      </c>
      <c r="AA1065" s="210">
        <f t="shared" ref="AA1065" si="2466">+AF1065+AL1065+AR1065</f>
        <v>8681368</v>
      </c>
      <c r="AB1065" s="210">
        <f t="shared" ref="AB1065" si="2467">+AH1065+AN1065+AT1065</f>
        <v>111867</v>
      </c>
      <c r="AC1065" s="211">
        <f t="shared" ref="AC1065" si="2468">+AJ1065+AP1065+AV1065</f>
        <v>24778</v>
      </c>
      <c r="AD1065" s="170">
        <f t="shared" ref="AD1065" si="2469">+AF1065-AF1064</f>
        <v>1094</v>
      </c>
      <c r="AE1065" s="222">
        <f t="shared" ref="AE1065" si="2470">+AE1064+AD1065</f>
        <v>452372</v>
      </c>
      <c r="AF1065" s="143">
        <v>453577</v>
      </c>
      <c r="AG1065" s="171">
        <f t="shared" ref="AG1065" si="2471">+AH1065-AH1064</f>
        <v>326</v>
      </c>
      <c r="AH1065" s="143">
        <v>97338</v>
      </c>
      <c r="AI1065" s="171">
        <f t="shared" ref="AI1065" si="2472">+AJ1065-AJ1064</f>
        <v>13</v>
      </c>
      <c r="AJ1065" s="172">
        <v>10647</v>
      </c>
      <c r="AK1065" s="173">
        <f t="shared" ref="AK1065" si="2473">+AL1065-AL1064</f>
        <v>0</v>
      </c>
      <c r="AL1065" s="143">
        <v>796</v>
      </c>
      <c r="AM1065" s="173">
        <f t="shared" ref="AM1065" si="2474">+AN1065-AN1064</f>
        <v>0</v>
      </c>
      <c r="AN1065" s="143">
        <v>787</v>
      </c>
      <c r="AO1065" s="171">
        <f t="shared" ref="AO1065" si="2475">+AP1065-AP1064</f>
        <v>0</v>
      </c>
      <c r="AP1065" s="174">
        <v>6</v>
      </c>
      <c r="AQ1065" s="173">
        <f t="shared" ref="AQ1065" si="2476">+AR1065-AR1064</f>
        <v>16040</v>
      </c>
      <c r="AR1065" s="143">
        <v>8226995</v>
      </c>
      <c r="AS1065" s="171">
        <f t="shared" ref="AS1065" si="2477">+AT1065-AT1064</f>
        <v>0</v>
      </c>
      <c r="AT1065" s="143">
        <v>13742</v>
      </c>
      <c r="AU1065" s="171">
        <f t="shared" ref="AU1065" si="2478">+AV1065-AV1064</f>
        <v>65</v>
      </c>
      <c r="AV1065" s="175">
        <v>14125</v>
      </c>
      <c r="AW1065" s="217">
        <f t="shared" si="1836"/>
        <v>904</v>
      </c>
      <c r="AX1065" s="216">
        <f t="shared" ref="AX1065" si="2479">+A1065</f>
        <v>44889</v>
      </c>
      <c r="AY1065" s="5">
        <v>424</v>
      </c>
      <c r="AZ1065" s="217">
        <f t="shared" ref="AZ1065" si="2480">+AZ1064+AY1065</f>
        <v>6550</v>
      </c>
      <c r="BA1065" s="217">
        <f t="shared" si="1840"/>
        <v>473</v>
      </c>
      <c r="BB1065" s="119">
        <v>329</v>
      </c>
      <c r="BC1065" s="26">
        <f t="shared" ref="BC1065" si="2481">+BC1064+BB1065</f>
        <v>2150</v>
      </c>
      <c r="BD1065" s="217">
        <f t="shared" si="1842"/>
        <v>508</v>
      </c>
      <c r="BE1065" s="209">
        <f t="shared" ref="BE1065" si="2482">+Z1065</f>
        <v>44889</v>
      </c>
      <c r="BF1065" s="120">
        <f t="shared" ref="BF1065" si="2483">+B1065</f>
        <v>62</v>
      </c>
      <c r="BG1065" s="120">
        <f t="shared" ref="BG1065" si="2484">+BI1065</f>
        <v>27227</v>
      </c>
      <c r="BH1065" s="209">
        <f t="shared" ref="BH1065" si="2485">+A1065</f>
        <v>44889</v>
      </c>
      <c r="BI1065" s="120">
        <f t="shared" ref="BI1065" si="2486">+C1065</f>
        <v>27227</v>
      </c>
      <c r="BJ1065" s="1">
        <f t="shared" ref="BJ1065" si="2487">+BE1065</f>
        <v>44889</v>
      </c>
      <c r="BK1065">
        <f t="shared" ref="BK1065" si="2488">+BM1065-BL1065</f>
        <v>29654</v>
      </c>
      <c r="BL1065">
        <f t="shared" ref="BL1065" si="2489">+M1065</f>
        <v>186</v>
      </c>
      <c r="BM1065">
        <f t="shared" ref="BM1065" si="2490">+L1065</f>
        <v>29840</v>
      </c>
      <c r="BN1065" s="1">
        <f t="shared" ref="BN1065" si="2491">+BJ1065</f>
        <v>44889</v>
      </c>
      <c r="BO1065">
        <f t="shared" ref="BO1065" si="2492">+BO1061+BM1065</f>
        <v>314214</v>
      </c>
      <c r="BP1065">
        <f t="shared" ref="BP1065" si="2493">+BP1061+BL1065</f>
        <v>13171</v>
      </c>
      <c r="BQ1065" s="167">
        <f t="shared" ref="BQ1065" si="2494">+A1065</f>
        <v>44889</v>
      </c>
      <c r="BR1065">
        <f t="shared" ref="BR1065" si="2495">+AF1065</f>
        <v>453577</v>
      </c>
      <c r="BS1065">
        <f t="shared" ref="BS1065" si="2496">+AH1065</f>
        <v>97338</v>
      </c>
      <c r="BT1065">
        <f t="shared" ref="BT1065" si="2497">+AJ1065</f>
        <v>10647</v>
      </c>
      <c r="BU1065">
        <v>15</v>
      </c>
      <c r="BV1065">
        <f t="shared" ref="BV1065" si="2498">+AD1065</f>
        <v>1094</v>
      </c>
      <c r="BW1065">
        <f t="shared" ref="BW1065" si="2499">+BW1061+BV1065</f>
        <v>105714</v>
      </c>
      <c r="BX1065" s="167">
        <f t="shared" ref="BX1065" si="2500">+A1065</f>
        <v>44889</v>
      </c>
      <c r="BY1065">
        <f t="shared" ref="BY1065" si="2501">+AL1065</f>
        <v>796</v>
      </c>
      <c r="BZ1065">
        <f t="shared" ref="BZ1065" si="2502">+AN1065</f>
        <v>787</v>
      </c>
      <c r="CA1065">
        <f t="shared" ref="CA1065" si="2503">+AP1065</f>
        <v>6</v>
      </c>
      <c r="CB1065" s="167">
        <f t="shared" ref="CB1065" si="2504">+A1065</f>
        <v>44889</v>
      </c>
      <c r="CC1065">
        <f t="shared" ref="CC1065" si="2505">+AR1065</f>
        <v>8226995</v>
      </c>
      <c r="CD1065">
        <f t="shared" ref="CD1065" si="2506">+AT1065</f>
        <v>13742</v>
      </c>
      <c r="CE1065">
        <f t="shared" ref="CE1065" si="2507">+AV1065</f>
        <v>14125</v>
      </c>
      <c r="CF1065" s="167">
        <f t="shared" ref="CF1065" si="2508">+A1065</f>
        <v>44889</v>
      </c>
      <c r="CG1065">
        <f t="shared" ref="CG1065" si="2509">+AQ1065</f>
        <v>16040</v>
      </c>
      <c r="CH1065">
        <f t="shared" ref="CH1065" si="2510">+AU1065</f>
        <v>65</v>
      </c>
      <c r="CI1065" s="167">
        <f t="shared" ref="CI1065" si="2511">+A1065</f>
        <v>44889</v>
      </c>
      <c r="CJ1065">
        <f t="shared" ref="CJ1065" si="2512">+AD1065</f>
        <v>1094</v>
      </c>
      <c r="CK1065">
        <f t="shared" ref="CK1065" si="2513">+AG1065</f>
        <v>326</v>
      </c>
      <c r="CL1065" s="167">
        <f t="shared" ref="CL1065" si="2514">+A1065</f>
        <v>44889</v>
      </c>
      <c r="CM1065">
        <f t="shared" ref="CM1065" si="2515">+AI1065</f>
        <v>13</v>
      </c>
      <c r="CN1065" s="1">
        <f t="shared" ref="CN1065" si="2516">+Z1065</f>
        <v>44889</v>
      </c>
      <c r="CO1065" s="253">
        <f t="shared" ref="CO1065" si="2517">+AD1065</f>
        <v>1094</v>
      </c>
      <c r="CP1065" s="1">
        <f t="shared" ref="CP1065" si="2518">+Z1065</f>
        <v>44889</v>
      </c>
      <c r="CQ1065" s="254">
        <f t="shared" ref="CQ1065" si="2519">+AI1065</f>
        <v>13</v>
      </c>
      <c r="CR1065" s="167">
        <f t="shared" ref="CR1065" si="2520">+A1065</f>
        <v>44889</v>
      </c>
      <c r="CS1065">
        <f t="shared" ref="CS1065" si="2521">+AQ1065</f>
        <v>16040</v>
      </c>
      <c r="CT1065">
        <f t="shared" ref="CT1065" si="2522">+AU1065</f>
        <v>65</v>
      </c>
      <c r="CU1065">
        <f t="shared" ref="CU1065" si="2523">+AS1065</f>
        <v>0</v>
      </c>
    </row>
    <row r="1066" spans="1:99" ht="18" customHeight="1" x14ac:dyDescent="0.55000000000000004">
      <c r="A1066" s="167"/>
      <c r="B1066" s="219"/>
      <c r="C1066" s="142"/>
      <c r="D1066" s="261"/>
      <c r="E1066" s="135"/>
      <c r="F1066" s="135"/>
      <c r="G1066" s="135"/>
      <c r="H1066" s="123"/>
      <c r="I1066" s="135"/>
      <c r="J1066" s="123"/>
      <c r="K1066" s="41"/>
      <c r="L1066" s="134"/>
      <c r="M1066" s="219"/>
      <c r="N1066" s="123"/>
      <c r="O1066" s="123"/>
      <c r="P1066" s="135"/>
      <c r="Q1066" s="135"/>
      <c r="R1066" s="123"/>
      <c r="S1066" s="123"/>
      <c r="T1066" s="135"/>
      <c r="U1066" s="135"/>
      <c r="V1066" s="123"/>
      <c r="W1066" s="41"/>
      <c r="X1066" s="136"/>
      <c r="Y1066" s="4"/>
      <c r="Z1066" s="74"/>
      <c r="AA1066" s="210"/>
      <c r="AB1066" s="210"/>
      <c r="AC1066" s="211"/>
      <c r="AD1066" s="170"/>
      <c r="AE1066" s="222"/>
      <c r="AF1066" s="143"/>
      <c r="AG1066" s="171"/>
      <c r="AH1066" s="143"/>
      <c r="AI1066" s="171"/>
      <c r="AJ1066" s="172"/>
      <c r="AK1066" s="173"/>
      <c r="AL1066" s="143"/>
      <c r="AM1066" s="222"/>
      <c r="AN1066" s="143"/>
      <c r="AO1066" s="171"/>
      <c r="AP1066" s="174"/>
      <c r="AQ1066" s="173"/>
      <c r="AR1066" s="143"/>
      <c r="AS1066" s="171"/>
      <c r="AT1066" s="143"/>
      <c r="AU1066" s="171"/>
      <c r="AV1066" s="175"/>
      <c r="AW1066" s="217"/>
      <c r="AX1066" s="216"/>
      <c r="AY1066" s="5"/>
      <c r="AZ1066" s="217"/>
      <c r="BA1066" s="217"/>
      <c r="BB1066" s="119"/>
      <c r="BC1066" s="26"/>
      <c r="BD1066" s="217"/>
      <c r="BE1066" s="209"/>
      <c r="BF1066" s="120"/>
      <c r="BG1066" s="120"/>
      <c r="BH1066" s="209"/>
      <c r="BI1066" s="120"/>
      <c r="BJ1066" s="1"/>
      <c r="BN1066" s="1"/>
      <c r="BQ1066" s="167"/>
      <c r="BX1066" s="167"/>
      <c r="CB1066" s="167"/>
      <c r="CF1066" s="216"/>
      <c r="CI1066" s="167"/>
      <c r="CL1066" s="167"/>
      <c r="CN1066" s="1"/>
      <c r="CO1066" s="253"/>
      <c r="CP1066" s="1"/>
      <c r="CQ1066" s="254"/>
      <c r="CR1066" s="167"/>
    </row>
    <row r="1067" spans="1:99" ht="18" customHeight="1" x14ac:dyDescent="0.55000000000000004">
      <c r="A1067" s="167"/>
      <c r="B1067" s="219"/>
      <c r="C1067" s="142"/>
      <c r="D1067" s="261"/>
      <c r="E1067" s="135"/>
      <c r="F1067" s="135"/>
      <c r="G1067" s="135"/>
      <c r="H1067" s="123"/>
      <c r="I1067" s="135"/>
      <c r="J1067" s="123"/>
      <c r="K1067" s="41"/>
      <c r="L1067" s="134"/>
      <c r="M1067" s="219"/>
      <c r="N1067" s="123"/>
      <c r="O1067" s="123"/>
      <c r="P1067" s="135"/>
      <c r="Q1067" s="135"/>
      <c r="R1067" s="123"/>
      <c r="S1067" s="123"/>
      <c r="T1067" s="135"/>
      <c r="U1067" s="135"/>
      <c r="V1067" s="123"/>
      <c r="W1067" s="41"/>
      <c r="X1067" s="136"/>
      <c r="Y1067" s="4"/>
      <c r="Z1067" s="74"/>
      <c r="AA1067" s="210"/>
      <c r="AB1067" s="210"/>
      <c r="AC1067" s="211"/>
      <c r="AD1067" s="170"/>
      <c r="AE1067" s="222"/>
      <c r="AF1067" s="143"/>
      <c r="AG1067" s="171"/>
      <c r="AH1067" s="143"/>
      <c r="AI1067" s="171"/>
      <c r="AJ1067" s="172"/>
      <c r="AK1067" s="173"/>
      <c r="AL1067" s="143"/>
      <c r="AM1067" s="171"/>
      <c r="AN1067" s="143"/>
      <c r="AO1067" s="171"/>
      <c r="AP1067" s="174"/>
      <c r="AQ1067" s="173"/>
      <c r="AR1067" s="143"/>
      <c r="AS1067" s="171"/>
      <c r="AT1067" s="143"/>
      <c r="AU1067" s="171"/>
      <c r="AV1067" s="175"/>
      <c r="AW1067" s="217"/>
      <c r="AX1067" s="216"/>
      <c r="AY1067" s="5"/>
      <c r="AZ1067" s="217"/>
      <c r="BA1067" s="217"/>
      <c r="BB1067" s="119"/>
      <c r="BC1067" s="26"/>
      <c r="BD1067" s="217"/>
      <c r="BE1067" s="209"/>
      <c r="BF1067" s="120"/>
      <c r="BG1067" s="120"/>
      <c r="BH1067" s="209"/>
      <c r="BI1067" s="120"/>
      <c r="BJ1067" s="1"/>
      <c r="BN1067" s="1"/>
      <c r="BQ1067" s="167"/>
      <c r="BX1067" s="167"/>
      <c r="CB1067" s="167"/>
      <c r="CE1067">
        <f>+AV1067</f>
        <v>0</v>
      </c>
      <c r="CF1067" s="216"/>
      <c r="CI1067" s="167"/>
      <c r="CL1067" s="167"/>
      <c r="CN1067" s="1"/>
      <c r="CO1067" s="253"/>
      <c r="CP1067" s="1"/>
      <c r="CQ1067" s="254"/>
      <c r="CR1067" s="167"/>
    </row>
    <row r="1068" spans="1:99" ht="18" customHeight="1" x14ac:dyDescent="0.55000000000000004">
      <c r="A1068" s="167"/>
      <c r="B1068" s="219"/>
      <c r="C1068" s="142"/>
      <c r="D1068" s="142"/>
      <c r="E1068" s="135"/>
      <c r="F1068" s="135"/>
      <c r="G1068" s="135"/>
      <c r="H1068" s="123"/>
      <c r="I1068" s="135"/>
      <c r="J1068" s="123"/>
      <c r="K1068" s="41"/>
      <c r="L1068" s="134"/>
      <c r="M1068" s="135"/>
      <c r="N1068" s="123"/>
      <c r="O1068" s="123"/>
      <c r="P1068" s="135"/>
      <c r="Q1068" s="135"/>
      <c r="R1068" s="123"/>
      <c r="S1068" s="123"/>
      <c r="T1068" s="135"/>
      <c r="U1068" s="135"/>
      <c r="V1068" s="123"/>
      <c r="W1068" s="41"/>
      <c r="X1068" s="136"/>
      <c r="Y1068" s="4"/>
      <c r="Z1068" s="74"/>
      <c r="AA1068" s="210"/>
      <c r="AB1068" s="210"/>
      <c r="AC1068" s="211"/>
      <c r="AD1068" s="170"/>
      <c r="AE1068" s="222"/>
      <c r="AF1068" s="143"/>
      <c r="AG1068" s="171"/>
      <c r="AH1068" s="143"/>
      <c r="AI1068" s="171"/>
      <c r="AJ1068" s="172"/>
      <c r="AK1068" s="173"/>
      <c r="AL1068" s="143"/>
      <c r="AM1068" s="171"/>
      <c r="AN1068" s="143"/>
      <c r="AO1068" s="171"/>
      <c r="AP1068" s="174"/>
      <c r="AQ1068" s="173"/>
      <c r="AR1068" s="143"/>
      <c r="AS1068" s="171"/>
      <c r="AT1068" s="143"/>
      <c r="AU1068" s="171"/>
      <c r="AV1068" s="175"/>
      <c r="AW1068" s="217"/>
      <c r="AX1068" s="216"/>
      <c r="AY1068" s="5"/>
      <c r="AZ1068" s="217"/>
      <c r="BA1068" s="217"/>
      <c r="BB1068" s="119"/>
      <c r="BC1068" s="26"/>
      <c r="BD1068" s="217"/>
      <c r="BE1068" s="209"/>
      <c r="BF1068" s="120"/>
      <c r="BG1068" s="120"/>
      <c r="BH1068" s="209"/>
      <c r="BI1068" s="120"/>
      <c r="BJ1068" s="1"/>
      <c r="BN1068" s="1"/>
      <c r="BQ1068" s="167"/>
      <c r="BX1068" s="167"/>
      <c r="CB1068" s="167"/>
      <c r="CI1068" s="167"/>
      <c r="CL1068" s="167"/>
      <c r="CN1068" s="1"/>
      <c r="CO1068" s="253"/>
      <c r="CP1068" s="1"/>
      <c r="CQ1068" s="254"/>
      <c r="CR1068" s="167"/>
    </row>
    <row r="1069" spans="1:99" ht="7" customHeight="1" thickBot="1" x14ac:dyDescent="0.6">
      <c r="A1069" s="65"/>
      <c r="B1069" s="134"/>
      <c r="C1069" s="142"/>
      <c r="D1069" s="135"/>
      <c r="E1069" s="135"/>
      <c r="F1069" s="135"/>
      <c r="G1069" s="135"/>
      <c r="H1069" s="123"/>
      <c r="I1069" s="135"/>
      <c r="J1069" s="123"/>
      <c r="K1069" s="136"/>
      <c r="L1069" s="134"/>
      <c r="M1069" s="135"/>
      <c r="N1069" s="123"/>
      <c r="O1069" s="123"/>
      <c r="P1069" s="135"/>
      <c r="Q1069" s="135"/>
      <c r="R1069" s="123"/>
      <c r="S1069" s="123"/>
      <c r="T1069" s="135"/>
      <c r="U1069" s="135"/>
      <c r="V1069" s="123"/>
      <c r="W1069" s="41"/>
      <c r="X1069" s="136"/>
      <c r="Z1069" s="65"/>
      <c r="AA1069" s="63"/>
      <c r="AB1069" s="63"/>
      <c r="AC1069" s="63"/>
      <c r="AD1069" s="170"/>
      <c r="AE1069" s="222"/>
      <c r="AF1069" s="143"/>
      <c r="AG1069" s="171"/>
      <c r="AH1069" s="143"/>
      <c r="AI1069" s="171"/>
      <c r="AJ1069" s="172"/>
      <c r="AK1069" s="173"/>
      <c r="AL1069" s="143"/>
      <c r="AM1069" s="171"/>
      <c r="AN1069" s="143"/>
      <c r="AO1069" s="171"/>
      <c r="AP1069" s="174"/>
      <c r="AQ1069" s="173"/>
      <c r="AR1069" s="143"/>
      <c r="AS1069" s="171"/>
      <c r="AT1069" s="143"/>
      <c r="AU1069" s="171"/>
      <c r="AV1069" s="175"/>
    </row>
    <row r="1070" spans="1:99" x14ac:dyDescent="0.55000000000000004">
      <c r="B1070" s="44"/>
      <c r="C1070" s="44"/>
      <c r="D1070" s="44"/>
      <c r="E1070" s="44"/>
      <c r="F1070" s="44"/>
      <c r="G1070" s="44"/>
      <c r="H1070" s="44"/>
      <c r="I1070" s="44"/>
      <c r="J1070" s="44"/>
      <c r="K1070" s="44"/>
      <c r="L1070" s="44"/>
      <c r="M1070" s="44"/>
      <c r="N1070" s="44"/>
      <c r="O1070" s="44"/>
      <c r="P1070" s="44"/>
      <c r="Q1070" s="44"/>
      <c r="R1070" s="44"/>
      <c r="S1070" s="44"/>
      <c r="T1070" s="44"/>
      <c r="U1070" s="44"/>
      <c r="V1070" s="44"/>
      <c r="W1070" s="44"/>
      <c r="X1070" s="44"/>
      <c r="Y1070" s="44"/>
      <c r="AE1070">
        <f>SUM(AD443:AD448)</f>
        <v>190</v>
      </c>
      <c r="AY1070" s="44" t="s">
        <v>474</v>
      </c>
      <c r="BB1070" s="44" t="s">
        <v>473</v>
      </c>
      <c r="BV1070">
        <f>SUM(BV442:BV1069)</f>
        <v>442427</v>
      </c>
    </row>
    <row r="1071" spans="1:99" x14ac:dyDescent="0.55000000000000004">
      <c r="B1071">
        <f>SUM(B554:B584)</f>
        <v>832</v>
      </c>
      <c r="AA1071" s="263">
        <f>+AA881-AA880</f>
        <v>82409</v>
      </c>
      <c r="AE1071">
        <f>SUM(AD797:AD1068)</f>
        <v>373456</v>
      </c>
      <c r="AG1071">
        <f>40317-40254</f>
        <v>63</v>
      </c>
      <c r="AI1071" s="236">
        <f>SUM(AI189:AI558)</f>
        <v>205</v>
      </c>
      <c r="AJ1071">
        <f>SUM(AI797:AI1068)</f>
        <v>9903</v>
      </c>
      <c r="AK1071">
        <f>SUM(AK907:AK1067)</f>
        <v>713</v>
      </c>
      <c r="AT1071" s="44">
        <f>SUM(AU908:AU1067)</f>
        <v>8904</v>
      </c>
      <c r="AU1071">
        <f>SUM(AU889:AU918)</f>
        <v>4396</v>
      </c>
      <c r="AV1071">
        <f>SUM(AU854:AU1068)</f>
        <v>13269</v>
      </c>
      <c r="AY1071" s="44">
        <f>SUM(AY359:AY413)</f>
        <v>69</v>
      </c>
      <c r="BB1071" s="44">
        <f>SUM(BB374:BB413)</f>
        <v>941</v>
      </c>
    </row>
    <row r="1072" spans="1:99" x14ac:dyDescent="0.55000000000000004">
      <c r="L1072">
        <f>SUM(L97:L1071)</f>
        <v>1159063</v>
      </c>
      <c r="P1072">
        <f>SUM(P97:P1071)</f>
        <v>49458</v>
      </c>
      <c r="AD1072">
        <f>SUM(AD188:AD194)</f>
        <v>82</v>
      </c>
      <c r="AG1072">
        <f>840+40254</f>
        <v>41094</v>
      </c>
      <c r="AJ1072">
        <f>SUM(AI797:AI827)</f>
        <v>7081</v>
      </c>
      <c r="AV1072">
        <f>SUM(AU797:AU827)</f>
        <v>0</v>
      </c>
      <c r="AY1072" s="44" t="s">
        <v>685</v>
      </c>
    </row>
    <row r="1073" spans="1:51" ht="15" customHeight="1" x14ac:dyDescent="0.55000000000000004">
      <c r="A1073" s="119"/>
      <c r="D1073">
        <f>SUM(B229:B259)</f>
        <v>435</v>
      </c>
      <c r="Z1073" s="119"/>
      <c r="AA1073" s="119"/>
      <c r="AB1073" s="119"/>
      <c r="AC1073" s="119"/>
      <c r="AJ1073">
        <f>SUM(AI828:AI857)</f>
        <v>1483</v>
      </c>
      <c r="AV1073">
        <f>SUM(AU828:AU857)</f>
        <v>12</v>
      </c>
      <c r="AY1073" s="44">
        <f>SUM(AY581:AY1069)</f>
        <v>6140</v>
      </c>
    </row>
    <row r="1074" spans="1:51" x14ac:dyDescent="0.55000000000000004">
      <c r="AB1074" s="44" t="s">
        <v>827</v>
      </c>
      <c r="AD1074" s="44">
        <f>SUM(AD810:AD816)</f>
        <v>17671</v>
      </c>
      <c r="AH1074" s="4">
        <f>SUM(AD797:AD827)</f>
        <v>206192</v>
      </c>
      <c r="AI1074" s="5" t="s">
        <v>949</v>
      </c>
      <c r="AJ1074" s="4">
        <f>SUM(AI797:AI827)</f>
        <v>7081</v>
      </c>
      <c r="AN1074" s="227">
        <f>SUM(AK797:AK827)</f>
        <v>1</v>
      </c>
      <c r="AO1074" s="231" t="s">
        <v>949</v>
      </c>
      <c r="AP1074" s="227">
        <f>SUM(AO797:AO827)</f>
        <v>0</v>
      </c>
      <c r="AT1074" s="26">
        <f>SUM(AQ797:AQ827)</f>
        <v>2905</v>
      </c>
      <c r="AU1074" s="218" t="s">
        <v>949</v>
      </c>
      <c r="AV1074" s="26">
        <f>SUM(AU797:AU827)</f>
        <v>0</v>
      </c>
    </row>
    <row r="1075" spans="1:51" x14ac:dyDescent="0.55000000000000004">
      <c r="AH1075" s="4">
        <f>SUM(AD828:AD857)</f>
        <v>44357</v>
      </c>
      <c r="AI1075" s="5" t="s">
        <v>948</v>
      </c>
      <c r="AJ1075" s="4">
        <f>SUM(AI828:AI857)</f>
        <v>1483</v>
      </c>
      <c r="AN1075" s="227">
        <f>SUM(AK828:AK857)</f>
        <v>0</v>
      </c>
      <c r="AO1075" s="231" t="s">
        <v>948</v>
      </c>
      <c r="AP1075" s="227">
        <f>SUM(AO828:AO857)</f>
        <v>0</v>
      </c>
      <c r="AT1075" s="26">
        <f>SUM(AQ828:AQ857)</f>
        <v>92489</v>
      </c>
      <c r="AU1075" s="218" t="s">
        <v>948</v>
      </c>
      <c r="AV1075" s="26">
        <f>SUM(AU828:AU857)</f>
        <v>12</v>
      </c>
    </row>
    <row r="1076" spans="1:51" x14ac:dyDescent="0.55000000000000004">
      <c r="AH1076" s="4">
        <f>SUM(AD858:AD888)</f>
        <v>1728</v>
      </c>
      <c r="AI1076" s="5" t="s">
        <v>914</v>
      </c>
      <c r="AJ1076" s="4">
        <f>SUM(AI858:AI888)</f>
        <v>70</v>
      </c>
      <c r="AN1076" s="227">
        <f>SUM(AK858:AK888)</f>
        <v>1</v>
      </c>
      <c r="AO1076" s="231" t="s">
        <v>914</v>
      </c>
      <c r="AP1076" s="227">
        <f>SUM(AO858:AO888)</f>
        <v>0</v>
      </c>
      <c r="AT1076" s="26">
        <f>SUM(AQ858:AQ888)</f>
        <v>1917100</v>
      </c>
      <c r="AU1076" s="218" t="s">
        <v>914</v>
      </c>
      <c r="AV1076" s="26">
        <f>SUM(AU858:AU888)</f>
        <v>1390</v>
      </c>
    </row>
    <row r="1077" spans="1:51" x14ac:dyDescent="0.55000000000000004">
      <c r="AH1077" s="4">
        <f>SUM(AD889:AD918)</f>
        <v>5667</v>
      </c>
      <c r="AI1077" s="5" t="s">
        <v>947</v>
      </c>
      <c r="AJ1077" s="4">
        <f>SUM(AI889:AI918)</f>
        <v>23</v>
      </c>
      <c r="AN1077" s="227">
        <f>SUM(AK889:AK918)</f>
        <v>181</v>
      </c>
      <c r="AO1077" s="231" t="s">
        <v>947</v>
      </c>
      <c r="AP1077" s="227">
        <f>SUM(AO889:AO918)</f>
        <v>0</v>
      </c>
      <c r="AT1077" s="26">
        <f>SUM(AQ889:AQ918)</f>
        <v>1734300</v>
      </c>
      <c r="AU1077" s="218" t="s">
        <v>947</v>
      </c>
      <c r="AV1077" s="26">
        <f>SUM(AU889:AU918)</f>
        <v>4396</v>
      </c>
    </row>
    <row r="1078" spans="1:51" x14ac:dyDescent="0.55000000000000004">
      <c r="AH1078" s="4">
        <f>SUM(AD919:AD949)</f>
        <v>17832</v>
      </c>
      <c r="AI1078" s="5" t="s">
        <v>966</v>
      </c>
      <c r="AJ1078" s="4">
        <f>SUM(AI919:AI949)</f>
        <v>102</v>
      </c>
      <c r="AN1078" s="227">
        <f>SUM(AK919:AK949)</f>
        <v>527</v>
      </c>
      <c r="AO1078" s="231" t="s">
        <v>966</v>
      </c>
      <c r="AP1078" s="227">
        <f>SUM(AO919:AO949)</f>
        <v>6</v>
      </c>
      <c r="AT1078" s="26">
        <f>SUM(AQ919:AQ949)</f>
        <v>820902</v>
      </c>
      <c r="AU1078" s="218" t="s">
        <v>966</v>
      </c>
      <c r="AV1078" s="26">
        <f>SUM(AU919:AU949)</f>
        <v>2276</v>
      </c>
    </row>
    <row r="1079" spans="1:51" x14ac:dyDescent="0.55000000000000004">
      <c r="AH1079" s="4">
        <f>SUM(AD950:AD980)</f>
        <v>29892</v>
      </c>
      <c r="AI1079" s="5" t="s">
        <v>978</v>
      </c>
      <c r="AJ1079" s="4">
        <f>SUM(AI950:AI980)</f>
        <v>187</v>
      </c>
      <c r="AN1079" s="227">
        <f>SUM(AK950:AK980)</f>
        <v>2</v>
      </c>
      <c r="AO1079" s="231" t="s">
        <v>978</v>
      </c>
      <c r="AP1079" s="227">
        <f>SUM(AO950:AO980)</f>
        <v>0</v>
      </c>
      <c r="AT1079" s="26">
        <f>SUM(AQ950:AQ980)</f>
        <v>719844</v>
      </c>
      <c r="AU1079" s="218" t="s">
        <v>978</v>
      </c>
      <c r="AV1079" s="26">
        <f>SUM(AU950:AU980)</f>
        <v>987</v>
      </c>
    </row>
    <row r="1080" spans="1:51" x14ac:dyDescent="0.55000000000000004">
      <c r="AH1080" s="4">
        <f>SUM(AD981:AD1010)</f>
        <v>28866</v>
      </c>
      <c r="AI1080" s="5" t="s">
        <v>979</v>
      </c>
      <c r="AJ1080" s="4">
        <f>SUM(AI981:AI1010)</f>
        <v>471</v>
      </c>
      <c r="AN1080" s="227">
        <f>SUM(AK981:AK1010)</f>
        <v>0</v>
      </c>
      <c r="AO1080" s="231" t="s">
        <v>979</v>
      </c>
      <c r="AP1080" s="227">
        <f>SUM(AO981:AO1010)</f>
        <v>0</v>
      </c>
      <c r="AT1080" s="26">
        <f>SUM(AQ981:AQ1010)</f>
        <v>1153371</v>
      </c>
      <c r="AU1080" s="218" t="s">
        <v>979</v>
      </c>
      <c r="AV1080" s="26">
        <f>SUM(AU981:AU1010)</f>
        <v>1139</v>
      </c>
    </row>
  </sheetData>
  <mergeCells count="33">
    <mergeCell ref="A5:A7"/>
    <mergeCell ref="J5:K5"/>
    <mergeCell ref="B5:E5"/>
    <mergeCell ref="G5:I5"/>
    <mergeCell ref="F5:F7"/>
    <mergeCell ref="B6:C6"/>
    <mergeCell ref="E6:E7"/>
    <mergeCell ref="D6:D7"/>
    <mergeCell ref="I6:I7"/>
    <mergeCell ref="H6:H7"/>
    <mergeCell ref="G6:G7"/>
    <mergeCell ref="K6:K7"/>
    <mergeCell ref="Z5:Z7"/>
    <mergeCell ref="AA5:AC6"/>
    <mergeCell ref="B4:K4"/>
    <mergeCell ref="AI6:AJ6"/>
    <mergeCell ref="J6:J7"/>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s>
  <phoneticPr fontId="1"/>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840"/>
  <sheetViews>
    <sheetView zoomScale="115" zoomScaleNormal="115" workbookViewId="0">
      <pane xSplit="3" ySplit="1" topLeftCell="D816" activePane="bottomRight" state="frozen"/>
      <selection pane="topRight" activeCell="C1" sqref="C1"/>
      <selection pane="bottomLeft" activeCell="A2" sqref="A2"/>
      <selection pane="bottomRight" activeCell="C828" sqref="C828"/>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55000000000000004">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55000000000000004">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55000000000000004">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55000000000000004">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55000000000000004">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55000000000000004">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55000000000000004">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55000000000000004">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55000000000000004">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55000000000000004">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55000000000000004">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55000000000000004">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55000000000000004">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55000000000000004">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55000000000000004">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55000000000000004">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55000000000000004">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55000000000000004">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55000000000000004">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55000000000000004">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55000000000000004">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55000000000000004">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55000000000000004">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55000000000000004">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55000000000000004">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55000000000000004">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55000000000000004">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55000000000000004">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55000000000000004">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55000000000000004">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55000000000000004">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55000000000000004">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55000000000000004">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55000000000000004">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55000000000000004">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55000000000000004">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55000000000000004">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55000000000000004">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55000000000000004">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55000000000000004">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55000000000000004">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55000000000000004">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55000000000000004">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55000000000000004">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55000000000000004">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55000000000000004">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55000000000000004">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55000000000000004">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55000000000000004">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55000000000000004">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55000000000000004">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55000000000000004">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55000000000000004">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55000000000000004">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55000000000000004">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55000000000000004">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55000000000000004">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55000000000000004">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55000000000000004">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55000000000000004">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55000000000000004">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55000000000000004">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55000000000000004">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55000000000000004">
      <c r="B763" s="265">
        <f t="shared" ref="B763:B784" si="131">SUM(D763:AG763)-J763</f>
        <v>43</v>
      </c>
      <c r="C763" s="114">
        <v>44824</v>
      </c>
      <c r="D763" s="100">
        <v>8</v>
      </c>
      <c r="E763" s="100">
        <v>12</v>
      </c>
      <c r="F763" s="100">
        <v>3</v>
      </c>
      <c r="H763" s="100">
        <v>1</v>
      </c>
      <c r="I763" s="100">
        <v>8</v>
      </c>
      <c r="J763" s="265">
        <f t="shared" ref="J763:J784" si="132">SUM(K763:AF763)</f>
        <v>11</v>
      </c>
      <c r="K763" s="100">
        <v>7</v>
      </c>
      <c r="M763" s="100">
        <v>2</v>
      </c>
      <c r="O763" s="100">
        <v>1</v>
      </c>
      <c r="S763" s="100">
        <v>1</v>
      </c>
      <c r="AG763" s="266"/>
      <c r="AH763" s="114">
        <f t="shared" ref="AH763:AH784" si="133">+C763</f>
        <v>44824</v>
      </c>
      <c r="AI763" s="267">
        <f t="shared" ref="AI763:AI784" si="134">+AL763-AJ763-AK763</f>
        <v>34</v>
      </c>
      <c r="AJ763" s="267">
        <f t="shared" ref="AJ763:AJ784" si="135">+H763</f>
        <v>1</v>
      </c>
      <c r="AK763" s="100">
        <f t="shared" ref="AK763:AK784" si="136">+D763</f>
        <v>8</v>
      </c>
      <c r="AL763" s="267">
        <f t="shared" ref="AL763:AL784" si="137">+B763</f>
        <v>43</v>
      </c>
    </row>
    <row r="764" spans="2:38" s="100" customFormat="1" ht="17.5" customHeight="1" x14ac:dyDescent="0.55000000000000004">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55000000000000004">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55000000000000004">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55000000000000004">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55000000000000004">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55000000000000004">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55000000000000004">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55000000000000004">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55000000000000004">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55000000000000004">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55000000000000004">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55000000000000004">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55000000000000004">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55000000000000004">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55000000000000004">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55000000000000004">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55000000000000004">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55000000000000004">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55000000000000004">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55000000000000004">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55000000000000004">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8" s="100" customFormat="1" ht="17.5" customHeight="1" x14ac:dyDescent="0.55000000000000004">
      <c r="B785" s="265">
        <f t="shared" ref="B785:B809" si="138">SUM(D785:AG785)-J785</f>
        <v>50</v>
      </c>
      <c r="C785" s="114">
        <v>44846</v>
      </c>
      <c r="D785" s="100">
        <v>2</v>
      </c>
      <c r="E785" s="100">
        <v>17</v>
      </c>
      <c r="F785" s="100">
        <v>1</v>
      </c>
      <c r="I785" s="100">
        <v>17</v>
      </c>
      <c r="J785" s="265">
        <f t="shared" ref="J785:J809" si="139">SUM(K785:AF785)</f>
        <v>13</v>
      </c>
      <c r="K785" s="100">
        <v>2</v>
      </c>
      <c r="M785" s="100">
        <v>3</v>
      </c>
      <c r="V785" s="100">
        <v>4</v>
      </c>
      <c r="Z785" s="100">
        <v>2</v>
      </c>
      <c r="AD785" s="100">
        <v>2</v>
      </c>
      <c r="AG785" s="266"/>
      <c r="AH785" s="114">
        <f t="shared" ref="AH785:AH809" si="140">+C785</f>
        <v>44846</v>
      </c>
      <c r="AI785" s="267">
        <f t="shared" ref="AI785:AI809" si="141">+AL785-AJ785-AK785</f>
        <v>48</v>
      </c>
      <c r="AJ785" s="267">
        <f t="shared" ref="AJ785:AJ809" si="142">+H785</f>
        <v>0</v>
      </c>
      <c r="AK785" s="100">
        <f t="shared" ref="AK785:AK809" si="143">+D785</f>
        <v>2</v>
      </c>
      <c r="AL785" s="267">
        <f t="shared" ref="AL785:AL809" si="144">+B785</f>
        <v>50</v>
      </c>
    </row>
    <row r="786" spans="2:38" s="100" customFormat="1" ht="17.5" customHeight="1" x14ac:dyDescent="0.55000000000000004">
      <c r="B786" s="265">
        <f t="shared" si="138"/>
        <v>64</v>
      </c>
      <c r="C786" s="114">
        <v>44847</v>
      </c>
      <c r="D786" s="100">
        <v>7</v>
      </c>
      <c r="E786" s="100">
        <v>15</v>
      </c>
      <c r="F786" s="100">
        <v>4</v>
      </c>
      <c r="I786" s="100">
        <v>22</v>
      </c>
      <c r="J786" s="265">
        <f t="shared" si="139"/>
        <v>16</v>
      </c>
      <c r="K786" s="100">
        <v>2</v>
      </c>
      <c r="M786" s="100">
        <v>2</v>
      </c>
      <c r="V786" s="100">
        <v>5</v>
      </c>
      <c r="Y786" s="100">
        <v>2</v>
      </c>
      <c r="AB786" s="100">
        <v>1</v>
      </c>
      <c r="AD786" s="100">
        <v>2</v>
      </c>
      <c r="AF786" s="100">
        <v>2</v>
      </c>
      <c r="AG786" s="266"/>
      <c r="AH786" s="114">
        <f t="shared" si="140"/>
        <v>44847</v>
      </c>
      <c r="AI786" s="267">
        <f t="shared" si="141"/>
        <v>57</v>
      </c>
      <c r="AJ786" s="267">
        <f t="shared" si="142"/>
        <v>0</v>
      </c>
      <c r="AK786" s="100">
        <f t="shared" si="143"/>
        <v>7</v>
      </c>
      <c r="AL786" s="267">
        <f t="shared" si="144"/>
        <v>64</v>
      </c>
    </row>
    <row r="787" spans="2:38" s="100" customFormat="1" ht="17.5" customHeight="1" x14ac:dyDescent="0.55000000000000004">
      <c r="B787" s="265">
        <f t="shared" si="138"/>
        <v>70</v>
      </c>
      <c r="C787" s="114">
        <v>44848</v>
      </c>
      <c r="E787" s="100">
        <v>24</v>
      </c>
      <c r="F787" s="100">
        <v>5</v>
      </c>
      <c r="H787" s="100">
        <v>1</v>
      </c>
      <c r="I787" s="100">
        <v>21</v>
      </c>
      <c r="J787" s="265">
        <f t="shared" si="139"/>
        <v>19</v>
      </c>
      <c r="K787" s="100">
        <v>8</v>
      </c>
      <c r="V787" s="100">
        <v>4</v>
      </c>
      <c r="Z787" s="100">
        <v>1</v>
      </c>
      <c r="AD787" s="100">
        <v>6</v>
      </c>
      <c r="AG787" s="266"/>
      <c r="AH787" s="114">
        <f t="shared" si="140"/>
        <v>44848</v>
      </c>
      <c r="AI787" s="267">
        <f t="shared" si="141"/>
        <v>69</v>
      </c>
      <c r="AJ787" s="267">
        <f t="shared" si="142"/>
        <v>1</v>
      </c>
      <c r="AK787" s="100">
        <f t="shared" si="143"/>
        <v>0</v>
      </c>
      <c r="AL787" s="267">
        <f t="shared" si="144"/>
        <v>70</v>
      </c>
    </row>
    <row r="788" spans="2:38" s="100" customFormat="1" ht="17.5" customHeight="1" x14ac:dyDescent="0.55000000000000004">
      <c r="B788" s="265">
        <f t="shared" si="138"/>
        <v>70</v>
      </c>
      <c r="C788" s="114">
        <v>44849</v>
      </c>
      <c r="D788" s="100">
        <v>1</v>
      </c>
      <c r="E788" s="100">
        <v>18</v>
      </c>
      <c r="F788" s="100">
        <v>8</v>
      </c>
      <c r="H788" s="100">
        <v>1</v>
      </c>
      <c r="I788" s="100">
        <v>22</v>
      </c>
      <c r="J788" s="265">
        <f t="shared" si="139"/>
        <v>20</v>
      </c>
      <c r="K788" s="100">
        <v>11</v>
      </c>
      <c r="M788" s="100">
        <v>3</v>
      </c>
      <c r="AB788" s="100">
        <v>2</v>
      </c>
      <c r="AD788" s="100">
        <v>4</v>
      </c>
      <c r="AG788" s="266"/>
      <c r="AH788" s="114">
        <f t="shared" si="140"/>
        <v>44849</v>
      </c>
      <c r="AI788" s="267">
        <f t="shared" si="141"/>
        <v>68</v>
      </c>
      <c r="AJ788" s="267">
        <f t="shared" si="142"/>
        <v>1</v>
      </c>
      <c r="AK788" s="100">
        <f t="shared" si="143"/>
        <v>1</v>
      </c>
      <c r="AL788" s="267">
        <f t="shared" si="144"/>
        <v>70</v>
      </c>
    </row>
    <row r="789" spans="2:38" s="100" customFormat="1" ht="17.5" customHeight="1" x14ac:dyDescent="0.55000000000000004">
      <c r="B789" s="265">
        <f t="shared" si="138"/>
        <v>63</v>
      </c>
      <c r="C789" s="114">
        <v>44850</v>
      </c>
      <c r="D789" s="100">
        <v>7</v>
      </c>
      <c r="E789" s="100">
        <v>18</v>
      </c>
      <c r="F789" s="100">
        <v>6</v>
      </c>
      <c r="H789" s="100">
        <v>3</v>
      </c>
      <c r="I789" s="100">
        <v>8</v>
      </c>
      <c r="J789" s="265">
        <f t="shared" si="139"/>
        <v>21</v>
      </c>
      <c r="K789" s="100">
        <v>6</v>
      </c>
      <c r="T789" s="100">
        <v>1</v>
      </c>
      <c r="V789" s="100">
        <v>7</v>
      </c>
      <c r="W789" s="100">
        <v>1</v>
      </c>
      <c r="Z789" s="100">
        <v>3</v>
      </c>
      <c r="AB789" s="100">
        <v>3</v>
      </c>
      <c r="AG789" s="266"/>
      <c r="AH789" s="114">
        <f t="shared" si="140"/>
        <v>44850</v>
      </c>
      <c r="AI789" s="267">
        <f t="shared" si="141"/>
        <v>53</v>
      </c>
      <c r="AJ789" s="267">
        <f t="shared" si="142"/>
        <v>3</v>
      </c>
      <c r="AK789" s="100">
        <f t="shared" si="143"/>
        <v>7</v>
      </c>
      <c r="AL789" s="267">
        <f t="shared" si="144"/>
        <v>63</v>
      </c>
    </row>
    <row r="790" spans="2:38" s="100" customFormat="1" ht="17.5" customHeight="1" x14ac:dyDescent="0.55000000000000004">
      <c r="B790" s="265">
        <f t="shared" si="138"/>
        <v>42</v>
      </c>
      <c r="C790" s="114">
        <v>44851</v>
      </c>
      <c r="D790" s="100">
        <v>1</v>
      </c>
      <c r="E790" s="100">
        <v>11</v>
      </c>
      <c r="F790" s="100">
        <v>4</v>
      </c>
      <c r="H790" s="100">
        <v>3</v>
      </c>
      <c r="I790" s="100">
        <v>13</v>
      </c>
      <c r="J790" s="265">
        <f t="shared" si="139"/>
        <v>10</v>
      </c>
      <c r="K790" s="100">
        <v>3</v>
      </c>
      <c r="M790" s="100">
        <v>1</v>
      </c>
      <c r="Z790" s="100">
        <v>2</v>
      </c>
      <c r="AB790" s="100">
        <v>1</v>
      </c>
      <c r="AD790" s="100">
        <v>3</v>
      </c>
      <c r="AG790" s="266"/>
      <c r="AH790" s="114">
        <f t="shared" si="140"/>
        <v>44851</v>
      </c>
      <c r="AI790" s="267">
        <f t="shared" si="141"/>
        <v>38</v>
      </c>
      <c r="AJ790" s="267">
        <f t="shared" si="142"/>
        <v>3</v>
      </c>
      <c r="AK790" s="100">
        <f t="shared" si="143"/>
        <v>1</v>
      </c>
      <c r="AL790" s="267">
        <f t="shared" si="144"/>
        <v>42</v>
      </c>
    </row>
    <row r="791" spans="2:38" s="100" customFormat="1" ht="17.5" customHeight="1" x14ac:dyDescent="0.55000000000000004">
      <c r="B791" s="265">
        <f t="shared" si="138"/>
        <v>43</v>
      </c>
      <c r="C791" s="114">
        <v>44852</v>
      </c>
      <c r="E791" s="100">
        <v>12</v>
      </c>
      <c r="F791" s="100">
        <v>7</v>
      </c>
      <c r="I791" s="100">
        <v>16</v>
      </c>
      <c r="J791" s="265">
        <f t="shared" si="139"/>
        <v>8</v>
      </c>
      <c r="K791" s="100">
        <v>3</v>
      </c>
      <c r="O791" s="100">
        <v>1</v>
      </c>
      <c r="V791" s="100">
        <v>1</v>
      </c>
      <c r="Z791" s="100">
        <v>2</v>
      </c>
      <c r="AB791" s="100">
        <v>1</v>
      </c>
      <c r="AG791" s="266"/>
      <c r="AH791" s="114">
        <f t="shared" si="140"/>
        <v>44852</v>
      </c>
      <c r="AI791" s="267">
        <f t="shared" si="141"/>
        <v>43</v>
      </c>
      <c r="AJ791" s="267">
        <f t="shared" si="142"/>
        <v>0</v>
      </c>
      <c r="AK791" s="100">
        <f t="shared" si="143"/>
        <v>0</v>
      </c>
      <c r="AL791" s="267">
        <f t="shared" si="144"/>
        <v>43</v>
      </c>
    </row>
    <row r="792" spans="2:38" s="100" customFormat="1" ht="17.5" customHeight="1" x14ac:dyDescent="0.55000000000000004">
      <c r="B792" s="265">
        <f t="shared" si="138"/>
        <v>47</v>
      </c>
      <c r="C792" s="114">
        <v>44853</v>
      </c>
      <c r="D792" s="100">
        <v>2</v>
      </c>
      <c r="E792" s="100">
        <v>14</v>
      </c>
      <c r="F792" s="100">
        <v>7</v>
      </c>
      <c r="H792" s="100">
        <v>1</v>
      </c>
      <c r="I792" s="100">
        <v>12</v>
      </c>
      <c r="J792" s="265">
        <f t="shared" si="139"/>
        <v>11</v>
      </c>
      <c r="K792" s="100">
        <v>5</v>
      </c>
      <c r="V792" s="100">
        <v>2</v>
      </c>
      <c r="Z792" s="100">
        <v>1</v>
      </c>
      <c r="AD792" s="100">
        <v>3</v>
      </c>
      <c r="AG792" s="266"/>
      <c r="AH792" s="114">
        <f t="shared" si="140"/>
        <v>44853</v>
      </c>
      <c r="AI792" s="267">
        <f t="shared" si="141"/>
        <v>44</v>
      </c>
      <c r="AJ792" s="267">
        <f t="shared" si="142"/>
        <v>1</v>
      </c>
      <c r="AK792" s="100">
        <f t="shared" si="143"/>
        <v>2</v>
      </c>
      <c r="AL792" s="267">
        <f t="shared" si="144"/>
        <v>47</v>
      </c>
    </row>
    <row r="793" spans="2:38" s="100" customFormat="1" ht="17.5" customHeight="1" x14ac:dyDescent="0.55000000000000004">
      <c r="B793" s="265">
        <f t="shared" si="138"/>
        <v>56</v>
      </c>
      <c r="C793" s="114">
        <v>44854</v>
      </c>
      <c r="D793" s="100">
        <v>2</v>
      </c>
      <c r="E793" s="100">
        <v>25</v>
      </c>
      <c r="F793" s="100">
        <v>7</v>
      </c>
      <c r="H793" s="100">
        <v>2</v>
      </c>
      <c r="I793" s="100">
        <v>12</v>
      </c>
      <c r="J793" s="265">
        <f t="shared" si="139"/>
        <v>8</v>
      </c>
      <c r="K793" s="100">
        <v>3</v>
      </c>
      <c r="V793" s="100">
        <v>4</v>
      </c>
      <c r="AF793" s="100">
        <v>1</v>
      </c>
      <c r="AG793" s="266"/>
      <c r="AH793" s="114">
        <f t="shared" si="140"/>
        <v>44854</v>
      </c>
      <c r="AI793" s="267">
        <f t="shared" si="141"/>
        <v>52</v>
      </c>
      <c r="AJ793" s="267">
        <f t="shared" si="142"/>
        <v>2</v>
      </c>
      <c r="AK793" s="100">
        <f t="shared" si="143"/>
        <v>2</v>
      </c>
      <c r="AL793" s="267">
        <f t="shared" si="144"/>
        <v>56</v>
      </c>
    </row>
    <row r="794" spans="2:38" s="100" customFormat="1" ht="17.5" customHeight="1" x14ac:dyDescent="0.55000000000000004">
      <c r="B794" s="265">
        <f t="shared" si="138"/>
        <v>56</v>
      </c>
      <c r="C794" s="114">
        <v>44855</v>
      </c>
      <c r="D794" s="100">
        <v>3</v>
      </c>
      <c r="E794" s="100">
        <v>17</v>
      </c>
      <c r="F794" s="100">
        <v>3</v>
      </c>
      <c r="H794" s="100">
        <v>1</v>
      </c>
      <c r="I794" s="100">
        <v>16</v>
      </c>
      <c r="J794" s="265">
        <f t="shared" si="139"/>
        <v>16</v>
      </c>
      <c r="K794" s="100">
        <v>7</v>
      </c>
      <c r="M794" s="100">
        <v>1</v>
      </c>
      <c r="V794" s="100">
        <v>3</v>
      </c>
      <c r="Z794" s="100">
        <v>1</v>
      </c>
      <c r="AB794" s="100">
        <v>2</v>
      </c>
      <c r="AD794" s="100">
        <v>2</v>
      </c>
      <c r="AG794" s="266"/>
      <c r="AH794" s="114">
        <f t="shared" si="140"/>
        <v>44855</v>
      </c>
      <c r="AI794" s="267">
        <f t="shared" si="141"/>
        <v>52</v>
      </c>
      <c r="AJ794" s="267">
        <f t="shared" si="142"/>
        <v>1</v>
      </c>
      <c r="AK794" s="100">
        <f t="shared" si="143"/>
        <v>3</v>
      </c>
      <c r="AL794" s="267">
        <f t="shared" si="144"/>
        <v>56</v>
      </c>
    </row>
    <row r="795" spans="2:38" s="100" customFormat="1" ht="17.5" customHeight="1" x14ac:dyDescent="0.55000000000000004">
      <c r="B795" s="265">
        <f t="shared" si="138"/>
        <v>52</v>
      </c>
      <c r="C795" s="114">
        <v>44856</v>
      </c>
      <c r="D795" s="100">
        <v>5</v>
      </c>
      <c r="E795" s="100">
        <v>9</v>
      </c>
      <c r="F795" s="100">
        <v>3</v>
      </c>
      <c r="H795" s="100">
        <v>1</v>
      </c>
      <c r="I795" s="100">
        <v>11</v>
      </c>
      <c r="J795" s="265">
        <f t="shared" si="139"/>
        <v>23</v>
      </c>
      <c r="K795" s="100">
        <v>4</v>
      </c>
      <c r="T795" s="100">
        <v>1</v>
      </c>
      <c r="V795" s="100">
        <v>5</v>
      </c>
      <c r="Z795" s="100">
        <v>5</v>
      </c>
      <c r="AB795" s="100">
        <v>2</v>
      </c>
      <c r="AD795" s="100">
        <v>2</v>
      </c>
      <c r="AF795" s="100">
        <v>4</v>
      </c>
      <c r="AG795" s="266"/>
      <c r="AH795" s="114">
        <f t="shared" si="140"/>
        <v>44856</v>
      </c>
      <c r="AI795" s="267">
        <f t="shared" si="141"/>
        <v>46</v>
      </c>
      <c r="AJ795" s="267">
        <f t="shared" si="142"/>
        <v>1</v>
      </c>
      <c r="AK795" s="100">
        <f t="shared" si="143"/>
        <v>5</v>
      </c>
      <c r="AL795" s="267">
        <f t="shared" si="144"/>
        <v>52</v>
      </c>
    </row>
    <row r="796" spans="2:38" s="100" customFormat="1" ht="17.5" customHeight="1" x14ac:dyDescent="0.55000000000000004">
      <c r="B796" s="265">
        <f t="shared" si="138"/>
        <v>48</v>
      </c>
      <c r="C796" s="114">
        <v>44857</v>
      </c>
      <c r="D796" s="100">
        <v>2</v>
      </c>
      <c r="E796" s="100">
        <v>19</v>
      </c>
      <c r="F796" s="100">
        <v>3</v>
      </c>
      <c r="G796" s="100">
        <v>1</v>
      </c>
      <c r="I796" s="100">
        <v>11</v>
      </c>
      <c r="J796" s="265">
        <f t="shared" si="139"/>
        <v>12</v>
      </c>
      <c r="K796" s="100">
        <v>6</v>
      </c>
      <c r="V796" s="100">
        <v>2</v>
      </c>
      <c r="Y796" s="100">
        <v>1</v>
      </c>
      <c r="AD796" s="100">
        <v>2</v>
      </c>
      <c r="AF796" s="100">
        <v>1</v>
      </c>
      <c r="AG796" s="266"/>
      <c r="AH796" s="114">
        <f t="shared" si="140"/>
        <v>44857</v>
      </c>
      <c r="AI796" s="267">
        <f t="shared" si="141"/>
        <v>46</v>
      </c>
      <c r="AJ796" s="267">
        <f t="shared" si="142"/>
        <v>0</v>
      </c>
      <c r="AK796" s="100">
        <f t="shared" si="143"/>
        <v>2</v>
      </c>
      <c r="AL796" s="267">
        <f t="shared" si="144"/>
        <v>48</v>
      </c>
    </row>
    <row r="797" spans="2:38" s="100" customFormat="1" ht="17.5" customHeight="1" x14ac:dyDescent="0.55000000000000004">
      <c r="B797" s="265">
        <f t="shared" si="138"/>
        <v>41</v>
      </c>
      <c r="C797" s="114">
        <v>44858</v>
      </c>
      <c r="D797" s="100">
        <v>2</v>
      </c>
      <c r="E797" s="100">
        <v>12</v>
      </c>
      <c r="F797" s="100">
        <v>4</v>
      </c>
      <c r="H797" s="100">
        <v>1</v>
      </c>
      <c r="I797" s="100">
        <v>13</v>
      </c>
      <c r="J797" s="265">
        <f t="shared" si="139"/>
        <v>9</v>
      </c>
      <c r="K797" s="100">
        <v>1</v>
      </c>
      <c r="V797" s="100">
        <v>1</v>
      </c>
      <c r="Z797" s="100">
        <v>1</v>
      </c>
      <c r="AB797" s="100">
        <v>1</v>
      </c>
      <c r="AD797" s="100">
        <v>4</v>
      </c>
      <c r="AF797" s="100">
        <v>1</v>
      </c>
      <c r="AG797" s="266"/>
      <c r="AH797" s="114">
        <f t="shared" si="140"/>
        <v>44858</v>
      </c>
      <c r="AI797" s="267">
        <f t="shared" si="141"/>
        <v>38</v>
      </c>
      <c r="AJ797" s="267">
        <f t="shared" si="142"/>
        <v>1</v>
      </c>
      <c r="AK797" s="100">
        <f t="shared" si="143"/>
        <v>2</v>
      </c>
      <c r="AL797" s="267">
        <f t="shared" si="144"/>
        <v>41</v>
      </c>
    </row>
    <row r="798" spans="2:38" s="100" customFormat="1" ht="17.5" customHeight="1" x14ac:dyDescent="0.55000000000000004">
      <c r="B798" s="265">
        <f t="shared" si="138"/>
        <v>41</v>
      </c>
      <c r="C798" s="114">
        <v>44859</v>
      </c>
      <c r="D798" s="100">
        <v>6</v>
      </c>
      <c r="E798" s="100">
        <v>6</v>
      </c>
      <c r="F798" s="100">
        <v>1</v>
      </c>
      <c r="H798" s="100">
        <v>3</v>
      </c>
      <c r="I798" s="100">
        <v>8</v>
      </c>
      <c r="J798" s="265">
        <f t="shared" si="139"/>
        <v>17</v>
      </c>
      <c r="K798" s="100">
        <v>7</v>
      </c>
      <c r="S798" s="100">
        <v>2</v>
      </c>
      <c r="V798" s="100">
        <v>3</v>
      </c>
      <c r="AB798" s="100">
        <v>1</v>
      </c>
      <c r="AD798" s="100">
        <v>3</v>
      </c>
      <c r="AF798" s="100">
        <v>1</v>
      </c>
      <c r="AG798" s="266"/>
      <c r="AH798" s="114">
        <f t="shared" si="140"/>
        <v>44859</v>
      </c>
      <c r="AI798" s="267">
        <f t="shared" si="141"/>
        <v>32</v>
      </c>
      <c r="AJ798" s="267">
        <f t="shared" si="142"/>
        <v>3</v>
      </c>
      <c r="AK798" s="100">
        <f t="shared" si="143"/>
        <v>6</v>
      </c>
      <c r="AL798" s="267">
        <f t="shared" si="144"/>
        <v>41</v>
      </c>
    </row>
    <row r="799" spans="2:38" s="100" customFormat="1" ht="17.5" customHeight="1" x14ac:dyDescent="0.55000000000000004">
      <c r="B799" s="265">
        <f t="shared" si="138"/>
        <v>38</v>
      </c>
      <c r="C799" s="114">
        <v>44860</v>
      </c>
      <c r="D799" s="100">
        <v>5</v>
      </c>
      <c r="E799" s="100">
        <v>5</v>
      </c>
      <c r="F799" s="100">
        <v>2</v>
      </c>
      <c r="I799" s="100">
        <v>16</v>
      </c>
      <c r="J799" s="265">
        <f t="shared" si="139"/>
        <v>10</v>
      </c>
      <c r="K799" s="100">
        <v>3</v>
      </c>
      <c r="V799" s="100">
        <v>3</v>
      </c>
      <c r="Z799" s="100">
        <v>1</v>
      </c>
      <c r="AB799" s="100">
        <v>1</v>
      </c>
      <c r="AD799" s="100">
        <v>1</v>
      </c>
      <c r="AF799" s="100">
        <v>1</v>
      </c>
      <c r="AG799" s="266"/>
      <c r="AH799" s="114">
        <f t="shared" si="140"/>
        <v>44860</v>
      </c>
      <c r="AI799" s="267">
        <f t="shared" si="141"/>
        <v>33</v>
      </c>
      <c r="AJ799" s="267">
        <f t="shared" si="142"/>
        <v>0</v>
      </c>
      <c r="AK799" s="100">
        <f t="shared" si="143"/>
        <v>5</v>
      </c>
      <c r="AL799" s="267">
        <f t="shared" si="144"/>
        <v>38</v>
      </c>
    </row>
    <row r="800" spans="2:38" s="100" customFormat="1" ht="17.5" customHeight="1" x14ac:dyDescent="0.55000000000000004">
      <c r="B800" s="265">
        <f t="shared" si="138"/>
        <v>48</v>
      </c>
      <c r="C800" s="114">
        <v>44861</v>
      </c>
      <c r="D800" s="100">
        <v>4</v>
      </c>
      <c r="E800" s="100">
        <v>11</v>
      </c>
      <c r="F800" s="100">
        <v>7</v>
      </c>
      <c r="H800" s="100">
        <v>4</v>
      </c>
      <c r="I800" s="100">
        <v>13</v>
      </c>
      <c r="J800" s="265">
        <f t="shared" si="139"/>
        <v>9</v>
      </c>
      <c r="K800" s="100">
        <v>5</v>
      </c>
      <c r="V800" s="100">
        <v>2</v>
      </c>
      <c r="Z800" s="100">
        <v>1</v>
      </c>
      <c r="AD800" s="100">
        <v>1</v>
      </c>
      <c r="AG800" s="266"/>
      <c r="AH800" s="114">
        <f t="shared" si="140"/>
        <v>44861</v>
      </c>
      <c r="AI800" s="267">
        <f t="shared" si="141"/>
        <v>40</v>
      </c>
      <c r="AJ800" s="267">
        <f t="shared" si="142"/>
        <v>4</v>
      </c>
      <c r="AK800" s="100">
        <f t="shared" si="143"/>
        <v>4</v>
      </c>
      <c r="AL800" s="267">
        <f t="shared" si="144"/>
        <v>48</v>
      </c>
    </row>
    <row r="801" spans="2:38" s="100" customFormat="1" ht="17.5" customHeight="1" x14ac:dyDescent="0.55000000000000004">
      <c r="B801" s="265">
        <f t="shared" si="138"/>
        <v>53</v>
      </c>
      <c r="C801" s="114">
        <v>44862</v>
      </c>
      <c r="D801" s="100">
        <v>5</v>
      </c>
      <c r="E801" s="100">
        <v>14</v>
      </c>
      <c r="F801" s="100">
        <v>7</v>
      </c>
      <c r="H801" s="100">
        <v>1</v>
      </c>
      <c r="I801" s="100">
        <v>13</v>
      </c>
      <c r="J801" s="265">
        <f t="shared" si="139"/>
        <v>13</v>
      </c>
      <c r="K801" s="100">
        <v>5</v>
      </c>
      <c r="V801" s="100">
        <v>1</v>
      </c>
      <c r="Z801" s="100">
        <v>3</v>
      </c>
      <c r="AD801" s="100">
        <v>4</v>
      </c>
      <c r="AG801" s="266"/>
      <c r="AH801" s="114">
        <f t="shared" si="140"/>
        <v>44862</v>
      </c>
      <c r="AI801" s="267">
        <f t="shared" si="141"/>
        <v>47</v>
      </c>
      <c r="AJ801" s="267">
        <f t="shared" si="142"/>
        <v>1</v>
      </c>
      <c r="AK801" s="100">
        <f t="shared" si="143"/>
        <v>5</v>
      </c>
      <c r="AL801" s="267">
        <f t="shared" si="144"/>
        <v>53</v>
      </c>
    </row>
    <row r="802" spans="2:38" s="100" customFormat="1" ht="17.5" customHeight="1" x14ac:dyDescent="0.55000000000000004">
      <c r="B802" s="265">
        <f t="shared" si="138"/>
        <v>48</v>
      </c>
      <c r="C802" s="114">
        <v>44863</v>
      </c>
      <c r="D802" s="100">
        <v>1</v>
      </c>
      <c r="E802" s="100">
        <v>14</v>
      </c>
      <c r="F802" s="100">
        <v>3</v>
      </c>
      <c r="H802" s="100">
        <v>2</v>
      </c>
      <c r="I802" s="100">
        <v>14</v>
      </c>
      <c r="J802" s="265">
        <f t="shared" si="139"/>
        <v>14</v>
      </c>
      <c r="K802" s="100">
        <v>5</v>
      </c>
      <c r="V802" s="100">
        <v>2</v>
      </c>
      <c r="Y802" s="100">
        <v>3</v>
      </c>
      <c r="Z802" s="100">
        <v>2</v>
      </c>
      <c r="AB802" s="100">
        <v>1</v>
      </c>
      <c r="AD802" s="100">
        <v>1</v>
      </c>
      <c r="AG802" s="266"/>
      <c r="AH802" s="114">
        <f t="shared" si="140"/>
        <v>44863</v>
      </c>
      <c r="AI802" s="267">
        <f t="shared" si="141"/>
        <v>45</v>
      </c>
      <c r="AJ802" s="267">
        <f t="shared" si="142"/>
        <v>2</v>
      </c>
      <c r="AK802" s="100">
        <f t="shared" si="143"/>
        <v>1</v>
      </c>
      <c r="AL802" s="267">
        <f t="shared" si="144"/>
        <v>48</v>
      </c>
    </row>
    <row r="803" spans="2:38" s="100" customFormat="1" ht="17.5" customHeight="1" x14ac:dyDescent="0.55000000000000004">
      <c r="B803" s="265">
        <f t="shared" si="138"/>
        <v>42</v>
      </c>
      <c r="C803" s="114">
        <v>44864</v>
      </c>
      <c r="D803" s="100">
        <v>4</v>
      </c>
      <c r="E803" s="100">
        <v>8</v>
      </c>
      <c r="F803" s="100">
        <v>5</v>
      </c>
      <c r="H803" s="100">
        <v>1</v>
      </c>
      <c r="I803" s="100">
        <v>11</v>
      </c>
      <c r="J803" s="265">
        <f t="shared" si="139"/>
        <v>13</v>
      </c>
      <c r="K803" s="100">
        <v>2</v>
      </c>
      <c r="V803" s="100">
        <v>1</v>
      </c>
      <c r="Y803" s="100">
        <v>4</v>
      </c>
      <c r="Z803" s="100">
        <v>6</v>
      </c>
      <c r="AG803" s="266"/>
      <c r="AH803" s="114">
        <f t="shared" si="140"/>
        <v>44864</v>
      </c>
      <c r="AI803" s="267">
        <f t="shared" si="141"/>
        <v>37</v>
      </c>
      <c r="AJ803" s="267">
        <f t="shared" si="142"/>
        <v>1</v>
      </c>
      <c r="AK803" s="100">
        <f t="shared" si="143"/>
        <v>4</v>
      </c>
      <c r="AL803" s="267">
        <f t="shared" si="144"/>
        <v>42</v>
      </c>
    </row>
    <row r="804" spans="2:38" s="100" customFormat="1" ht="17.5" customHeight="1" x14ac:dyDescent="0.55000000000000004">
      <c r="B804" s="265">
        <f t="shared" si="138"/>
        <v>49</v>
      </c>
      <c r="C804" s="114">
        <v>44865</v>
      </c>
      <c r="D804" s="100">
        <v>3</v>
      </c>
      <c r="E804" s="100">
        <v>7</v>
      </c>
      <c r="F804" s="100">
        <v>4</v>
      </c>
      <c r="H804" s="100">
        <v>1</v>
      </c>
      <c r="I804" s="100">
        <v>13</v>
      </c>
      <c r="J804" s="265">
        <f t="shared" si="139"/>
        <v>21</v>
      </c>
      <c r="K804" s="100">
        <v>12</v>
      </c>
      <c r="M804" s="100">
        <v>3</v>
      </c>
      <c r="V804" s="100">
        <v>2</v>
      </c>
      <c r="Y804" s="100">
        <v>2</v>
      </c>
      <c r="Z804" s="100">
        <v>2</v>
      </c>
      <c r="AG804" s="266"/>
      <c r="AH804" s="114">
        <f t="shared" si="140"/>
        <v>44865</v>
      </c>
      <c r="AI804" s="267">
        <f t="shared" si="141"/>
        <v>45</v>
      </c>
      <c r="AJ804" s="267">
        <f t="shared" si="142"/>
        <v>1</v>
      </c>
      <c r="AK804" s="100">
        <f t="shared" si="143"/>
        <v>3</v>
      </c>
      <c r="AL804" s="267">
        <f t="shared" si="144"/>
        <v>49</v>
      </c>
    </row>
    <row r="805" spans="2:38" s="100" customFormat="1" ht="17.5" customHeight="1" x14ac:dyDescent="0.55000000000000004">
      <c r="B805" s="265">
        <f t="shared" si="138"/>
        <v>56</v>
      </c>
      <c r="C805" s="114">
        <v>44866</v>
      </c>
      <c r="D805" s="100">
        <v>8</v>
      </c>
      <c r="E805" s="100">
        <v>10</v>
      </c>
      <c r="F805" s="100">
        <v>7</v>
      </c>
      <c r="H805" s="100">
        <v>2</v>
      </c>
      <c r="I805" s="100">
        <v>18</v>
      </c>
      <c r="J805" s="265">
        <f t="shared" si="139"/>
        <v>11</v>
      </c>
      <c r="K805" s="100">
        <v>5</v>
      </c>
      <c r="S805" s="100">
        <v>1</v>
      </c>
      <c r="Y805" s="100">
        <v>1</v>
      </c>
      <c r="Z805" s="100">
        <v>1</v>
      </c>
      <c r="AB805" s="100">
        <v>1</v>
      </c>
      <c r="AD805" s="100">
        <v>1</v>
      </c>
      <c r="AF805" s="100">
        <v>1</v>
      </c>
      <c r="AG805" s="266"/>
      <c r="AH805" s="114">
        <f t="shared" si="140"/>
        <v>44866</v>
      </c>
      <c r="AI805" s="267">
        <f t="shared" si="141"/>
        <v>46</v>
      </c>
      <c r="AJ805" s="267">
        <f t="shared" si="142"/>
        <v>2</v>
      </c>
      <c r="AK805" s="100">
        <f t="shared" si="143"/>
        <v>8</v>
      </c>
      <c r="AL805" s="267">
        <f t="shared" si="144"/>
        <v>56</v>
      </c>
    </row>
    <row r="806" spans="2:38" s="100" customFormat="1" ht="17.5" customHeight="1" x14ac:dyDescent="0.55000000000000004">
      <c r="B806" s="265">
        <f t="shared" si="138"/>
        <v>50</v>
      </c>
      <c r="C806" s="114">
        <v>44867</v>
      </c>
      <c r="D806" s="100">
        <v>2</v>
      </c>
      <c r="E806" s="100">
        <v>12</v>
      </c>
      <c r="F806" s="100">
        <v>1</v>
      </c>
      <c r="H806" s="100">
        <v>2</v>
      </c>
      <c r="I806" s="100">
        <v>20</v>
      </c>
      <c r="J806" s="265">
        <f t="shared" si="139"/>
        <v>13</v>
      </c>
      <c r="K806" s="100">
        <v>6</v>
      </c>
      <c r="R806" s="100">
        <v>1</v>
      </c>
      <c r="V806" s="100">
        <v>2</v>
      </c>
      <c r="Z806" s="100">
        <v>2</v>
      </c>
      <c r="AD806" s="100">
        <v>1</v>
      </c>
      <c r="AF806" s="100">
        <v>1</v>
      </c>
      <c r="AG806" s="266"/>
      <c r="AH806" s="114">
        <f t="shared" si="140"/>
        <v>44867</v>
      </c>
      <c r="AI806" s="267">
        <f t="shared" si="141"/>
        <v>46</v>
      </c>
      <c r="AJ806" s="267">
        <f t="shared" si="142"/>
        <v>2</v>
      </c>
      <c r="AK806" s="100">
        <f t="shared" si="143"/>
        <v>2</v>
      </c>
      <c r="AL806" s="267">
        <f t="shared" si="144"/>
        <v>50</v>
      </c>
    </row>
    <row r="807" spans="2:38" s="100" customFormat="1" ht="17.5" customHeight="1" x14ac:dyDescent="0.55000000000000004">
      <c r="B807" s="265">
        <f t="shared" si="138"/>
        <v>53</v>
      </c>
      <c r="C807" s="114">
        <v>44868</v>
      </c>
      <c r="D807" s="100">
        <v>2</v>
      </c>
      <c r="E807" s="100">
        <v>13</v>
      </c>
      <c r="F807" s="100">
        <v>7</v>
      </c>
      <c r="H807" s="100">
        <v>2</v>
      </c>
      <c r="I807" s="100">
        <v>15</v>
      </c>
      <c r="J807" s="265">
        <f t="shared" si="139"/>
        <v>14</v>
      </c>
      <c r="K807" s="100">
        <v>6</v>
      </c>
      <c r="M807" s="100">
        <v>3</v>
      </c>
      <c r="T807" s="100">
        <v>1</v>
      </c>
      <c r="V807" s="100">
        <v>3</v>
      </c>
      <c r="Y807" s="100">
        <v>1</v>
      </c>
      <c r="AG807" s="266"/>
      <c r="AH807" s="114">
        <f t="shared" si="140"/>
        <v>44868</v>
      </c>
      <c r="AI807" s="267">
        <f t="shared" si="141"/>
        <v>49</v>
      </c>
      <c r="AJ807" s="267">
        <f t="shared" si="142"/>
        <v>2</v>
      </c>
      <c r="AK807" s="100">
        <f t="shared" si="143"/>
        <v>2</v>
      </c>
      <c r="AL807" s="267">
        <f t="shared" si="144"/>
        <v>53</v>
      </c>
    </row>
    <row r="808" spans="2:38" s="100" customFormat="1" ht="17.5" customHeight="1" x14ac:dyDescent="0.55000000000000004">
      <c r="B808" s="265">
        <f t="shared" si="138"/>
        <v>61</v>
      </c>
      <c r="C808" s="114">
        <v>44869</v>
      </c>
      <c r="D808" s="100">
        <v>6</v>
      </c>
      <c r="E808" s="100">
        <v>9</v>
      </c>
      <c r="F808" s="100">
        <v>8</v>
      </c>
      <c r="H808" s="100">
        <v>3</v>
      </c>
      <c r="I808" s="100">
        <v>18</v>
      </c>
      <c r="J808" s="265">
        <f t="shared" si="139"/>
        <v>17</v>
      </c>
      <c r="K808" s="100">
        <v>4</v>
      </c>
      <c r="M808" s="100">
        <v>1</v>
      </c>
      <c r="O808" s="100">
        <v>1</v>
      </c>
      <c r="U808" s="100">
        <v>2</v>
      </c>
      <c r="V808" s="100">
        <v>2</v>
      </c>
      <c r="Z808" s="100">
        <v>3</v>
      </c>
      <c r="AB808" s="100">
        <v>1</v>
      </c>
      <c r="AD808" s="100">
        <v>3</v>
      </c>
      <c r="AG808" s="266"/>
      <c r="AH808" s="114">
        <f t="shared" si="140"/>
        <v>44869</v>
      </c>
      <c r="AI808" s="267">
        <f t="shared" si="141"/>
        <v>52</v>
      </c>
      <c r="AJ808" s="267">
        <f t="shared" si="142"/>
        <v>3</v>
      </c>
      <c r="AK808" s="100">
        <f t="shared" si="143"/>
        <v>6</v>
      </c>
      <c r="AL808" s="267">
        <f t="shared" si="144"/>
        <v>61</v>
      </c>
    </row>
    <row r="809" spans="2:38" s="100" customFormat="1" ht="17.5" customHeight="1" x14ac:dyDescent="0.55000000000000004">
      <c r="B809" s="265">
        <f t="shared" si="138"/>
        <v>62</v>
      </c>
      <c r="C809" s="114">
        <v>44870</v>
      </c>
      <c r="D809" s="100">
        <v>3</v>
      </c>
      <c r="E809" s="100">
        <v>21</v>
      </c>
      <c r="F809" s="100">
        <v>3</v>
      </c>
      <c r="I809" s="100">
        <v>20</v>
      </c>
      <c r="J809" s="265">
        <f t="shared" si="139"/>
        <v>15</v>
      </c>
      <c r="K809" s="100">
        <v>6</v>
      </c>
      <c r="O809" s="100">
        <v>1</v>
      </c>
      <c r="V809" s="100">
        <v>1</v>
      </c>
      <c r="Y809" s="100">
        <v>2</v>
      </c>
      <c r="Z809" s="100">
        <v>1</v>
      </c>
      <c r="AB809" s="100">
        <v>4</v>
      </c>
      <c r="AG809" s="266"/>
      <c r="AH809" s="114">
        <f t="shared" si="140"/>
        <v>44870</v>
      </c>
      <c r="AI809" s="267">
        <f t="shared" si="141"/>
        <v>59</v>
      </c>
      <c r="AJ809" s="267">
        <f t="shared" si="142"/>
        <v>0</v>
      </c>
      <c r="AK809" s="100">
        <f t="shared" si="143"/>
        <v>3</v>
      </c>
      <c r="AL809" s="267">
        <f t="shared" si="144"/>
        <v>62</v>
      </c>
    </row>
    <row r="810" spans="2:38" s="100" customFormat="1" ht="17.5" customHeight="1" x14ac:dyDescent="0.55000000000000004">
      <c r="B810" s="265">
        <f t="shared" ref="B810:B817" si="145">SUM(D810:AG810)-J810</f>
        <v>34</v>
      </c>
      <c r="C810" s="114">
        <v>44871</v>
      </c>
      <c r="D810" s="100">
        <v>2</v>
      </c>
      <c r="E810" s="100">
        <v>10</v>
      </c>
      <c r="F810" s="100">
        <v>3</v>
      </c>
      <c r="H810" s="100">
        <v>1</v>
      </c>
      <c r="I810" s="100">
        <v>6</v>
      </c>
      <c r="J810" s="265">
        <f t="shared" ref="J810:J817" si="146">SUM(K810:AF810)</f>
        <v>12</v>
      </c>
      <c r="K810" s="100">
        <v>3</v>
      </c>
      <c r="O810" s="100">
        <v>1</v>
      </c>
      <c r="V810" s="100">
        <v>2</v>
      </c>
      <c r="Y810" s="100">
        <v>1</v>
      </c>
      <c r="Z810" s="100">
        <v>2</v>
      </c>
      <c r="AB810" s="100">
        <v>1</v>
      </c>
      <c r="AD810" s="100">
        <v>1</v>
      </c>
      <c r="AF810" s="100">
        <v>1</v>
      </c>
      <c r="AG810" s="266"/>
      <c r="AH810" s="114">
        <f t="shared" ref="AH810:AH817" si="147">+C810</f>
        <v>44871</v>
      </c>
      <c r="AI810" s="267">
        <f t="shared" ref="AI810:AI817" si="148">+AL810-AJ810-AK810</f>
        <v>31</v>
      </c>
      <c r="AJ810" s="267">
        <f t="shared" ref="AJ810:AJ817" si="149">+H810</f>
        <v>1</v>
      </c>
      <c r="AK810" s="100">
        <f t="shared" ref="AK810:AK817" si="150">+D810</f>
        <v>2</v>
      </c>
      <c r="AL810" s="267">
        <f t="shared" ref="AL810:AL817" si="151">+B810</f>
        <v>34</v>
      </c>
    </row>
    <row r="811" spans="2:38" s="100" customFormat="1" ht="17.5" customHeight="1" x14ac:dyDescent="0.55000000000000004">
      <c r="B811" s="265">
        <f t="shared" si="145"/>
        <v>47</v>
      </c>
      <c r="C811" s="114">
        <v>44872</v>
      </c>
      <c r="D811" s="100">
        <v>3</v>
      </c>
      <c r="E811" s="100">
        <v>12</v>
      </c>
      <c r="F811" s="100">
        <v>8</v>
      </c>
      <c r="I811" s="100">
        <v>12</v>
      </c>
      <c r="J811" s="265">
        <f t="shared" si="146"/>
        <v>12</v>
      </c>
      <c r="K811" s="100">
        <v>5</v>
      </c>
      <c r="V811" s="100">
        <v>1</v>
      </c>
      <c r="Y811" s="100">
        <v>2</v>
      </c>
      <c r="AB811" s="100">
        <v>1</v>
      </c>
      <c r="AD811" s="100">
        <v>3</v>
      </c>
      <c r="AG811" s="266"/>
      <c r="AH811" s="114">
        <f t="shared" si="147"/>
        <v>44872</v>
      </c>
      <c r="AI811" s="267">
        <f t="shared" si="148"/>
        <v>44</v>
      </c>
      <c r="AJ811" s="267">
        <f t="shared" si="149"/>
        <v>0</v>
      </c>
      <c r="AK811" s="100">
        <f t="shared" si="150"/>
        <v>3</v>
      </c>
      <c r="AL811" s="267">
        <f t="shared" si="151"/>
        <v>47</v>
      </c>
    </row>
    <row r="812" spans="2:38" s="100" customFormat="1" ht="17.5" customHeight="1" x14ac:dyDescent="0.55000000000000004">
      <c r="B812" s="265">
        <f t="shared" si="145"/>
        <v>52</v>
      </c>
      <c r="C812" s="114">
        <v>44873</v>
      </c>
      <c r="D812" s="100">
        <v>3</v>
      </c>
      <c r="E812" s="100">
        <v>16</v>
      </c>
      <c r="F812" s="100">
        <v>3</v>
      </c>
      <c r="H812" s="100">
        <v>3</v>
      </c>
      <c r="I812" s="100">
        <v>12</v>
      </c>
      <c r="J812" s="265">
        <f t="shared" si="146"/>
        <v>15</v>
      </c>
      <c r="K812" s="100">
        <v>6</v>
      </c>
      <c r="V812" s="100">
        <v>2</v>
      </c>
      <c r="AD812" s="100">
        <v>4</v>
      </c>
      <c r="AF812" s="100">
        <v>3</v>
      </c>
      <c r="AG812" s="266"/>
      <c r="AH812" s="114">
        <f t="shared" si="147"/>
        <v>44873</v>
      </c>
      <c r="AI812" s="267">
        <f t="shared" si="148"/>
        <v>46</v>
      </c>
      <c r="AJ812" s="267">
        <f t="shared" si="149"/>
        <v>3</v>
      </c>
      <c r="AK812" s="100">
        <f t="shared" si="150"/>
        <v>3</v>
      </c>
      <c r="AL812" s="267">
        <f t="shared" si="151"/>
        <v>52</v>
      </c>
    </row>
    <row r="813" spans="2:38" s="100" customFormat="1" ht="17.5" customHeight="1" x14ac:dyDescent="0.55000000000000004">
      <c r="B813" s="265">
        <f t="shared" si="145"/>
        <v>52</v>
      </c>
      <c r="C813" s="114">
        <v>44874</v>
      </c>
      <c r="D813" s="100">
        <v>3</v>
      </c>
      <c r="E813" s="100">
        <v>14</v>
      </c>
      <c r="F813" s="100">
        <v>2</v>
      </c>
      <c r="H813" s="100">
        <v>2</v>
      </c>
      <c r="I813" s="100">
        <v>16</v>
      </c>
      <c r="J813" s="265">
        <f t="shared" si="146"/>
        <v>15</v>
      </c>
      <c r="K813" s="100">
        <v>4</v>
      </c>
      <c r="O813" s="100">
        <v>1</v>
      </c>
      <c r="V813" s="100">
        <v>2</v>
      </c>
      <c r="W813" s="100">
        <v>3</v>
      </c>
      <c r="Y813" s="100">
        <v>2</v>
      </c>
      <c r="Z813" s="100">
        <v>2</v>
      </c>
      <c r="AF813" s="100">
        <v>1</v>
      </c>
      <c r="AG813" s="266"/>
      <c r="AH813" s="114">
        <f t="shared" si="147"/>
        <v>44874</v>
      </c>
      <c r="AI813" s="267">
        <f t="shared" si="148"/>
        <v>47</v>
      </c>
      <c r="AJ813" s="267">
        <f t="shared" si="149"/>
        <v>2</v>
      </c>
      <c r="AK813" s="100">
        <f t="shared" si="150"/>
        <v>3</v>
      </c>
      <c r="AL813" s="267">
        <f t="shared" si="151"/>
        <v>52</v>
      </c>
    </row>
    <row r="814" spans="2:38" s="100" customFormat="1" ht="17.5" customHeight="1" x14ac:dyDescent="0.55000000000000004">
      <c r="B814" s="265">
        <f t="shared" si="145"/>
        <v>59</v>
      </c>
      <c r="C814" s="114">
        <v>44875</v>
      </c>
      <c r="D814" s="100">
        <v>2</v>
      </c>
      <c r="E814" s="100">
        <v>23</v>
      </c>
      <c r="F814" s="100">
        <v>7</v>
      </c>
      <c r="H814" s="100">
        <v>1</v>
      </c>
      <c r="I814" s="100">
        <v>18</v>
      </c>
      <c r="J814" s="265">
        <f t="shared" si="146"/>
        <v>8</v>
      </c>
      <c r="O814" s="100">
        <v>1</v>
      </c>
      <c r="V814" s="100">
        <v>2</v>
      </c>
      <c r="Y814" s="100">
        <v>1</v>
      </c>
      <c r="Z814" s="100">
        <v>2</v>
      </c>
      <c r="AD814" s="100">
        <v>2</v>
      </c>
      <c r="AG814" s="266"/>
      <c r="AH814" s="114">
        <f t="shared" si="147"/>
        <v>44875</v>
      </c>
      <c r="AI814" s="267">
        <f t="shared" si="148"/>
        <v>56</v>
      </c>
      <c r="AJ814" s="267">
        <f t="shared" si="149"/>
        <v>1</v>
      </c>
      <c r="AK814" s="100">
        <f t="shared" si="150"/>
        <v>2</v>
      </c>
      <c r="AL814" s="267">
        <f t="shared" si="151"/>
        <v>59</v>
      </c>
    </row>
    <row r="815" spans="2:38" s="100" customFormat="1" ht="17.5" customHeight="1" x14ac:dyDescent="0.55000000000000004">
      <c r="B815" s="265">
        <f t="shared" si="145"/>
        <v>52</v>
      </c>
      <c r="C815" s="114">
        <v>44876</v>
      </c>
      <c r="D815" s="100">
        <v>3</v>
      </c>
      <c r="E815" s="100">
        <v>9</v>
      </c>
      <c r="F815" s="100">
        <v>5</v>
      </c>
      <c r="H815" s="100">
        <v>2</v>
      </c>
      <c r="I815" s="100">
        <v>13</v>
      </c>
      <c r="J815" s="265">
        <f t="shared" si="146"/>
        <v>20</v>
      </c>
      <c r="K815" s="100">
        <v>2</v>
      </c>
      <c r="M815" s="100">
        <v>7</v>
      </c>
      <c r="O815" s="100">
        <v>2</v>
      </c>
      <c r="U815" s="100">
        <v>2</v>
      </c>
      <c r="Z815" s="100">
        <v>2</v>
      </c>
      <c r="AD815" s="100">
        <v>5</v>
      </c>
      <c r="AG815" s="266"/>
      <c r="AH815" s="114">
        <f t="shared" si="147"/>
        <v>44876</v>
      </c>
      <c r="AI815" s="267">
        <f t="shared" si="148"/>
        <v>47</v>
      </c>
      <c r="AJ815" s="267">
        <f t="shared" si="149"/>
        <v>2</v>
      </c>
      <c r="AK815" s="100">
        <f t="shared" si="150"/>
        <v>3</v>
      </c>
      <c r="AL815" s="267">
        <f t="shared" si="151"/>
        <v>52</v>
      </c>
    </row>
    <row r="816" spans="2:38" s="100" customFormat="1" ht="17.5" customHeight="1" x14ac:dyDescent="0.55000000000000004">
      <c r="B816" s="265">
        <f t="shared" si="145"/>
        <v>36</v>
      </c>
      <c r="C816" s="114">
        <v>44877</v>
      </c>
      <c r="D816" s="100">
        <v>2</v>
      </c>
      <c r="E816" s="100">
        <v>15</v>
      </c>
      <c r="I816" s="100">
        <v>15</v>
      </c>
      <c r="J816" s="265">
        <f t="shared" si="146"/>
        <v>4</v>
      </c>
      <c r="K816" s="100">
        <v>1</v>
      </c>
      <c r="M816" s="100">
        <v>1</v>
      </c>
      <c r="Y816" s="100">
        <v>1</v>
      </c>
      <c r="AF816" s="100">
        <v>1</v>
      </c>
      <c r="AG816" s="266"/>
      <c r="AH816" s="114">
        <f t="shared" si="147"/>
        <v>44877</v>
      </c>
      <c r="AI816" s="267">
        <f t="shared" si="148"/>
        <v>34</v>
      </c>
      <c r="AJ816" s="267">
        <f t="shared" si="149"/>
        <v>0</v>
      </c>
      <c r="AK816" s="100">
        <f t="shared" si="150"/>
        <v>2</v>
      </c>
      <c r="AL816" s="267">
        <f t="shared" si="151"/>
        <v>36</v>
      </c>
    </row>
    <row r="817" spans="2:38" s="100" customFormat="1" ht="17.5" customHeight="1" x14ac:dyDescent="0.55000000000000004">
      <c r="B817" s="265">
        <f t="shared" si="145"/>
        <v>47</v>
      </c>
      <c r="C817" s="114">
        <v>44878</v>
      </c>
      <c r="D817" s="100">
        <v>3</v>
      </c>
      <c r="E817" s="100">
        <v>19</v>
      </c>
      <c r="F817" s="100">
        <v>3</v>
      </c>
      <c r="H817" s="100">
        <v>1</v>
      </c>
      <c r="I817" s="100">
        <v>14</v>
      </c>
      <c r="J817" s="265">
        <f t="shared" si="146"/>
        <v>7</v>
      </c>
      <c r="K817" s="100">
        <v>3</v>
      </c>
      <c r="M817" s="100">
        <v>2</v>
      </c>
      <c r="V817" s="100">
        <v>1</v>
      </c>
      <c r="AB817" s="100">
        <v>1</v>
      </c>
      <c r="AG817" s="266"/>
      <c r="AH817" s="114">
        <f t="shared" si="147"/>
        <v>44878</v>
      </c>
      <c r="AI817" s="267">
        <f t="shared" si="148"/>
        <v>43</v>
      </c>
      <c r="AJ817" s="267">
        <f t="shared" si="149"/>
        <v>1</v>
      </c>
      <c r="AK817" s="100">
        <f t="shared" si="150"/>
        <v>3</v>
      </c>
      <c r="AL817" s="267">
        <f t="shared" si="151"/>
        <v>47</v>
      </c>
    </row>
    <row r="818" spans="2:38" s="100" customFormat="1" ht="17.5" customHeight="1" x14ac:dyDescent="0.55000000000000004">
      <c r="B818" s="265">
        <f t="shared" ref="B818" si="152">SUM(D818:AG818)-J818</f>
        <v>40</v>
      </c>
      <c r="C818" s="114">
        <v>44879</v>
      </c>
      <c r="D818" s="100">
        <v>2</v>
      </c>
      <c r="E818" s="100">
        <v>19</v>
      </c>
      <c r="F818" s="100">
        <v>3</v>
      </c>
      <c r="H818" s="100">
        <v>2</v>
      </c>
      <c r="I818" s="100">
        <v>4</v>
      </c>
      <c r="J818" s="265">
        <f t="shared" ref="J818" si="153">SUM(K818:AF818)</f>
        <v>10</v>
      </c>
      <c r="K818" s="100">
        <v>2</v>
      </c>
      <c r="O818" s="100">
        <v>1</v>
      </c>
      <c r="V818" s="100">
        <v>3</v>
      </c>
      <c r="AB818" s="100">
        <v>2</v>
      </c>
      <c r="AD818" s="100">
        <v>2</v>
      </c>
      <c r="AG818" s="266"/>
      <c r="AH818" s="114">
        <f t="shared" ref="AH818" si="154">+C818</f>
        <v>44879</v>
      </c>
      <c r="AI818" s="267">
        <f t="shared" ref="AI818" si="155">+AL818-AJ818-AK818</f>
        <v>36</v>
      </c>
      <c r="AJ818" s="267">
        <f t="shared" ref="AJ818" si="156">+H818</f>
        <v>2</v>
      </c>
      <c r="AK818" s="100">
        <f t="shared" ref="AK818" si="157">+D818</f>
        <v>2</v>
      </c>
      <c r="AL818" s="267">
        <f t="shared" ref="AL818" si="158">+B818</f>
        <v>40</v>
      </c>
    </row>
    <row r="819" spans="2:38" s="100" customFormat="1" ht="17.5" customHeight="1" x14ac:dyDescent="0.55000000000000004">
      <c r="B819" s="265">
        <f t="shared" ref="B819" si="159">SUM(D819:AG819)-J819</f>
        <v>55</v>
      </c>
      <c r="C819" s="114">
        <v>44880</v>
      </c>
      <c r="D819" s="100">
        <v>2</v>
      </c>
      <c r="E819" s="100">
        <v>24</v>
      </c>
      <c r="F819" s="100">
        <v>3</v>
      </c>
      <c r="I819" s="100">
        <v>12</v>
      </c>
      <c r="J819" s="265">
        <f t="shared" ref="J819" si="160">SUM(K819:AF819)</f>
        <v>14</v>
      </c>
      <c r="K819" s="100">
        <v>5</v>
      </c>
      <c r="M819" s="100">
        <v>3</v>
      </c>
      <c r="O819" s="100">
        <v>1</v>
      </c>
      <c r="V819" s="100">
        <v>2</v>
      </c>
      <c r="Z819" s="100">
        <v>1</v>
      </c>
      <c r="AD819" s="100">
        <v>2</v>
      </c>
      <c r="AG819" s="266"/>
      <c r="AH819" s="114">
        <f t="shared" ref="AH819" si="161">+C819</f>
        <v>44880</v>
      </c>
      <c r="AI819" s="267">
        <f t="shared" ref="AI819" si="162">+AL819-AJ819-AK819</f>
        <v>53</v>
      </c>
      <c r="AJ819" s="267">
        <f t="shared" ref="AJ819" si="163">+H819</f>
        <v>0</v>
      </c>
      <c r="AK819" s="100">
        <f t="shared" ref="AK819" si="164">+D819</f>
        <v>2</v>
      </c>
      <c r="AL819" s="267">
        <f t="shared" ref="AL819" si="165">+B819</f>
        <v>55</v>
      </c>
    </row>
    <row r="820" spans="2:38" s="100" customFormat="1" ht="17.5" customHeight="1" x14ac:dyDescent="0.55000000000000004">
      <c r="B820" s="265">
        <f t="shared" ref="B820" si="166">SUM(D820:AG820)-J820</f>
        <v>60</v>
      </c>
      <c r="C820" s="114">
        <v>44881</v>
      </c>
      <c r="D820" s="100">
        <v>6</v>
      </c>
      <c r="E820" s="100">
        <v>10</v>
      </c>
      <c r="F820" s="100">
        <v>14</v>
      </c>
      <c r="H820" s="100">
        <v>6</v>
      </c>
      <c r="I820" s="100">
        <v>10</v>
      </c>
      <c r="J820" s="265">
        <f t="shared" ref="J820" si="167">SUM(K820:AF820)</f>
        <v>14</v>
      </c>
      <c r="S820" s="100">
        <v>1</v>
      </c>
      <c r="T820" s="100">
        <v>2</v>
      </c>
      <c r="V820" s="100">
        <v>5</v>
      </c>
      <c r="Z820" s="100">
        <v>5</v>
      </c>
      <c r="AD820" s="100">
        <v>1</v>
      </c>
      <c r="AG820" s="266"/>
      <c r="AH820" s="114">
        <f t="shared" ref="AH820" si="168">+C820</f>
        <v>44881</v>
      </c>
      <c r="AI820" s="267">
        <f t="shared" ref="AI820" si="169">+AL820-AJ820-AK820</f>
        <v>48</v>
      </c>
      <c r="AJ820" s="267">
        <f t="shared" ref="AJ820" si="170">+H820</f>
        <v>6</v>
      </c>
      <c r="AK820" s="100">
        <f t="shared" ref="AK820" si="171">+D820</f>
        <v>6</v>
      </c>
      <c r="AL820" s="267">
        <f t="shared" ref="AL820" si="172">+B820</f>
        <v>60</v>
      </c>
    </row>
    <row r="821" spans="2:38" s="100" customFormat="1" ht="17.5" customHeight="1" x14ac:dyDescent="0.55000000000000004">
      <c r="B821" s="265">
        <f t="shared" ref="B821" si="173">SUM(D821:AG821)-J821</f>
        <v>86</v>
      </c>
      <c r="C821" s="114">
        <v>44882</v>
      </c>
      <c r="D821" s="100">
        <v>3</v>
      </c>
      <c r="E821" s="100">
        <v>20</v>
      </c>
      <c r="F821" s="100">
        <v>3</v>
      </c>
      <c r="I821" s="100">
        <v>52</v>
      </c>
      <c r="J821" s="265">
        <f t="shared" ref="J821" si="174">SUM(K821:AF821)</f>
        <v>8</v>
      </c>
      <c r="K821" s="100">
        <v>1</v>
      </c>
      <c r="M821" s="100">
        <v>2</v>
      </c>
      <c r="O821" s="100">
        <v>1</v>
      </c>
      <c r="T821" s="100">
        <v>1</v>
      </c>
      <c r="V821" s="100">
        <v>2</v>
      </c>
      <c r="AD821" s="100">
        <v>1</v>
      </c>
      <c r="AG821" s="266"/>
      <c r="AH821" s="114">
        <f t="shared" ref="AH821" si="175">+C821</f>
        <v>44882</v>
      </c>
      <c r="AI821" s="267">
        <f t="shared" ref="AI821" si="176">+AL821-AJ821-AK821</f>
        <v>83</v>
      </c>
      <c r="AJ821" s="267">
        <f t="shared" ref="AJ821" si="177">+H821</f>
        <v>0</v>
      </c>
      <c r="AK821" s="100">
        <f t="shared" ref="AK821" si="178">+D821</f>
        <v>3</v>
      </c>
      <c r="AL821" s="267">
        <f t="shared" ref="AL821" si="179">+B821</f>
        <v>86</v>
      </c>
    </row>
    <row r="822" spans="2:38" s="100" customFormat="1" ht="17.5" customHeight="1" x14ac:dyDescent="0.55000000000000004">
      <c r="B822" s="265">
        <f t="shared" ref="B822" si="180">SUM(D822:AG822)-J822</f>
        <v>82</v>
      </c>
      <c r="C822" s="114">
        <v>44883</v>
      </c>
      <c r="D822" s="100">
        <v>7</v>
      </c>
      <c r="E822" s="100">
        <v>13</v>
      </c>
      <c r="F822" s="100">
        <v>5</v>
      </c>
      <c r="H822" s="100">
        <v>2</v>
      </c>
      <c r="I822" s="100">
        <v>27</v>
      </c>
      <c r="J822" s="265">
        <f t="shared" ref="J822" si="181">SUM(K822:AF822)</f>
        <v>28</v>
      </c>
      <c r="K822" s="100">
        <v>5</v>
      </c>
      <c r="M822" s="100">
        <v>3</v>
      </c>
      <c r="O822" s="100">
        <v>2</v>
      </c>
      <c r="T822" s="100">
        <v>1</v>
      </c>
      <c r="U822" s="100">
        <v>4</v>
      </c>
      <c r="V822" s="100">
        <v>2</v>
      </c>
      <c r="Z822" s="100">
        <v>3</v>
      </c>
      <c r="AD822" s="100">
        <v>8</v>
      </c>
      <c r="AG822" s="266"/>
      <c r="AH822" s="114">
        <f t="shared" ref="AH822" si="182">+C822</f>
        <v>44883</v>
      </c>
      <c r="AI822" s="267">
        <f t="shared" ref="AI822" si="183">+AL822-AJ822-AK822</f>
        <v>73</v>
      </c>
      <c r="AJ822" s="267">
        <f t="shared" ref="AJ822" si="184">+H822</f>
        <v>2</v>
      </c>
      <c r="AK822" s="100">
        <f t="shared" ref="AK822" si="185">+D822</f>
        <v>7</v>
      </c>
      <c r="AL822" s="267">
        <f t="shared" ref="AL822" si="186">+B822</f>
        <v>82</v>
      </c>
    </row>
    <row r="823" spans="2:38" s="100" customFormat="1" ht="17.5" customHeight="1" x14ac:dyDescent="0.55000000000000004">
      <c r="B823" s="265">
        <f t="shared" ref="B823" si="187">SUM(D823:AG823)-J823</f>
        <v>63</v>
      </c>
      <c r="C823" s="114">
        <v>44884</v>
      </c>
      <c r="D823" s="100">
        <v>5</v>
      </c>
      <c r="E823" s="100">
        <v>21</v>
      </c>
      <c r="F823" s="100">
        <v>2</v>
      </c>
      <c r="H823" s="100">
        <v>1</v>
      </c>
      <c r="I823" s="100">
        <v>11</v>
      </c>
      <c r="J823" s="265">
        <f t="shared" ref="J823" si="188">SUM(K823:AF823)</f>
        <v>23</v>
      </c>
      <c r="K823" s="100">
        <v>5</v>
      </c>
      <c r="M823" s="100">
        <v>2</v>
      </c>
      <c r="O823" s="100">
        <v>3</v>
      </c>
      <c r="U823" s="100">
        <v>2</v>
      </c>
      <c r="V823" s="100">
        <v>7</v>
      </c>
      <c r="Y823" s="100">
        <v>1</v>
      </c>
      <c r="AB823" s="100">
        <v>1</v>
      </c>
      <c r="AD823" s="100">
        <v>2</v>
      </c>
      <c r="AG823" s="266"/>
      <c r="AH823" s="114">
        <f t="shared" ref="AH823" si="189">+C823</f>
        <v>44884</v>
      </c>
      <c r="AI823" s="267">
        <f t="shared" ref="AI823" si="190">+AL823-AJ823-AK823</f>
        <v>57</v>
      </c>
      <c r="AJ823" s="267">
        <f t="shared" ref="AJ823" si="191">+H823</f>
        <v>1</v>
      </c>
      <c r="AK823" s="100">
        <f t="shared" ref="AK823" si="192">+D823</f>
        <v>5</v>
      </c>
      <c r="AL823" s="267">
        <f t="shared" ref="AL823" si="193">+B823</f>
        <v>63</v>
      </c>
    </row>
    <row r="824" spans="2:38" s="100" customFormat="1" ht="17.5" customHeight="1" x14ac:dyDescent="0.55000000000000004">
      <c r="B824" s="265">
        <f t="shared" ref="B824" si="194">SUM(D824:AG824)-J824</f>
        <v>88</v>
      </c>
      <c r="C824" s="114">
        <v>44885</v>
      </c>
      <c r="D824" s="100">
        <v>5</v>
      </c>
      <c r="E824" s="100">
        <v>38</v>
      </c>
      <c r="F824" s="100">
        <v>2</v>
      </c>
      <c r="H824" s="100">
        <v>1</v>
      </c>
      <c r="I824" s="100">
        <v>15</v>
      </c>
      <c r="J824" s="265">
        <f t="shared" ref="J824" si="195">SUM(K824:AF824)</f>
        <v>27</v>
      </c>
      <c r="K824" s="100">
        <v>3</v>
      </c>
      <c r="M824" s="100">
        <v>9</v>
      </c>
      <c r="O824" s="100">
        <v>1</v>
      </c>
      <c r="U824" s="100">
        <v>1</v>
      </c>
      <c r="V824" s="100">
        <v>9</v>
      </c>
      <c r="AB824" s="100">
        <v>1</v>
      </c>
      <c r="AD824" s="100">
        <v>1</v>
      </c>
      <c r="AF824" s="100">
        <v>2</v>
      </c>
      <c r="AG824" s="266"/>
      <c r="AH824" s="114">
        <f t="shared" ref="AH824" si="196">+C824</f>
        <v>44885</v>
      </c>
      <c r="AI824" s="267">
        <f t="shared" ref="AI824" si="197">+AL824-AJ824-AK824</f>
        <v>82</v>
      </c>
      <c r="AJ824" s="267">
        <f t="shared" ref="AJ824" si="198">+H824</f>
        <v>1</v>
      </c>
      <c r="AK824" s="100">
        <f t="shared" ref="AK824" si="199">+D824</f>
        <v>5</v>
      </c>
      <c r="AL824" s="267">
        <f t="shared" ref="AL824" si="200">+B824</f>
        <v>88</v>
      </c>
    </row>
    <row r="825" spans="2:38" s="100" customFormat="1" ht="17.5" customHeight="1" x14ac:dyDescent="0.55000000000000004">
      <c r="B825" s="265">
        <f t="shared" ref="B825" si="201">SUM(D825:AG825)-J825</f>
        <v>80</v>
      </c>
      <c r="C825" s="114">
        <v>44886</v>
      </c>
      <c r="D825" s="100">
        <v>5</v>
      </c>
      <c r="E825" s="100">
        <v>35</v>
      </c>
      <c r="F825" s="100">
        <v>3</v>
      </c>
      <c r="H825" s="100">
        <v>6</v>
      </c>
      <c r="I825" s="100">
        <v>12</v>
      </c>
      <c r="J825" s="265">
        <f t="shared" ref="J825" si="202">SUM(K825:AF825)</f>
        <v>19</v>
      </c>
      <c r="M825" s="100">
        <v>6</v>
      </c>
      <c r="O825" s="100">
        <v>3</v>
      </c>
      <c r="U825" s="100">
        <v>2</v>
      </c>
      <c r="V825" s="100">
        <v>1</v>
      </c>
      <c r="Z825" s="100">
        <v>1</v>
      </c>
      <c r="AD825" s="100">
        <v>2</v>
      </c>
      <c r="AF825" s="100">
        <v>4</v>
      </c>
      <c r="AG825" s="266"/>
      <c r="AH825" s="114">
        <f t="shared" ref="AH825" si="203">+C825</f>
        <v>44886</v>
      </c>
      <c r="AI825" s="267">
        <f t="shared" ref="AI825" si="204">+AL825-AJ825-AK825</f>
        <v>69</v>
      </c>
      <c r="AJ825" s="267">
        <f t="shared" ref="AJ825" si="205">+H825</f>
        <v>6</v>
      </c>
      <c r="AK825" s="100">
        <f t="shared" ref="AK825" si="206">+D825</f>
        <v>5</v>
      </c>
      <c r="AL825" s="267">
        <f t="shared" ref="AL825" si="207">+B825</f>
        <v>80</v>
      </c>
    </row>
    <row r="826" spans="2:38" s="100" customFormat="1" ht="17.5" customHeight="1" x14ac:dyDescent="0.55000000000000004">
      <c r="B826" s="265">
        <f t="shared" ref="B826" si="208">SUM(D826:AG826)-J826</f>
        <v>78</v>
      </c>
      <c r="C826" s="114">
        <v>44887</v>
      </c>
      <c r="D826" s="100">
        <v>5</v>
      </c>
      <c r="E826" s="100">
        <v>23</v>
      </c>
      <c r="F826" s="100">
        <v>3</v>
      </c>
      <c r="H826" s="100">
        <v>11</v>
      </c>
      <c r="I826" s="100">
        <v>12</v>
      </c>
      <c r="J826" s="265">
        <f t="shared" ref="J826" si="209">SUM(K826:AF826)</f>
        <v>24</v>
      </c>
      <c r="K826" s="100">
        <v>8</v>
      </c>
      <c r="M826" s="100">
        <v>1</v>
      </c>
      <c r="S826" s="100">
        <v>1</v>
      </c>
      <c r="U826" s="100">
        <v>1</v>
      </c>
      <c r="V826" s="100">
        <v>6</v>
      </c>
      <c r="Y826" s="100">
        <v>3</v>
      </c>
      <c r="AB826" s="100">
        <v>2</v>
      </c>
      <c r="AD826" s="100">
        <v>2</v>
      </c>
      <c r="AG826" s="266"/>
      <c r="AH826" s="114">
        <f t="shared" ref="AH826" si="210">+C826</f>
        <v>44887</v>
      </c>
      <c r="AI826" s="267">
        <f t="shared" ref="AI826" si="211">+AL826-AJ826-AK826</f>
        <v>62</v>
      </c>
      <c r="AJ826" s="267">
        <f t="shared" ref="AJ826" si="212">+H826</f>
        <v>11</v>
      </c>
      <c r="AK826" s="100">
        <f t="shared" ref="AK826" si="213">+D826</f>
        <v>5</v>
      </c>
      <c r="AL826" s="267">
        <f t="shared" ref="AL826" si="214">+B826</f>
        <v>78</v>
      </c>
    </row>
    <row r="827" spans="2:38" s="100" customFormat="1" ht="17.5" customHeight="1" x14ac:dyDescent="0.55000000000000004">
      <c r="B827" s="265">
        <f t="shared" ref="B827" si="215">SUM(D827:AG827)-J827</f>
        <v>83</v>
      </c>
      <c r="C827" s="114">
        <v>44888</v>
      </c>
      <c r="D827" s="100">
        <v>4</v>
      </c>
      <c r="E827" s="100">
        <v>19</v>
      </c>
      <c r="F827" s="100">
        <v>6</v>
      </c>
      <c r="H827" s="100">
        <v>4</v>
      </c>
      <c r="I827" s="100">
        <v>7</v>
      </c>
      <c r="J827" s="265">
        <f t="shared" ref="J827" si="216">SUM(K827:AF827)</f>
        <v>43</v>
      </c>
      <c r="K827" s="100">
        <v>8</v>
      </c>
      <c r="M827" s="100">
        <v>4</v>
      </c>
      <c r="O827" s="100">
        <v>3</v>
      </c>
      <c r="V827" s="100">
        <v>26</v>
      </c>
      <c r="Z827" s="100">
        <v>1</v>
      </c>
      <c r="AF827" s="100">
        <v>1</v>
      </c>
      <c r="AG827" s="266"/>
      <c r="AH827" s="114">
        <f t="shared" ref="AH827" si="217">+C827</f>
        <v>44888</v>
      </c>
      <c r="AI827" s="267">
        <f t="shared" ref="AI827" si="218">+AL827-AJ827-AK827</f>
        <v>75</v>
      </c>
      <c r="AJ827" s="267">
        <f t="shared" ref="AJ827" si="219">+H827</f>
        <v>4</v>
      </c>
      <c r="AK827" s="100">
        <f t="shared" ref="AK827" si="220">+D827</f>
        <v>4</v>
      </c>
      <c r="AL827" s="267">
        <f t="shared" ref="AL827" si="221">+B827</f>
        <v>83</v>
      </c>
    </row>
    <row r="828" spans="2:38" s="100" customFormat="1" ht="17.5" customHeight="1" x14ac:dyDescent="0.55000000000000004">
      <c r="B828" s="265">
        <f t="shared" ref="B828" si="222">SUM(D828:AG828)-J828</f>
        <v>62</v>
      </c>
      <c r="C828" s="114">
        <v>44889</v>
      </c>
      <c r="D828" s="100">
        <v>9</v>
      </c>
      <c r="E828" s="100">
        <v>23</v>
      </c>
      <c r="F828" s="100">
        <v>1</v>
      </c>
      <c r="H828" s="100">
        <v>1</v>
      </c>
      <c r="I828" s="100">
        <v>10</v>
      </c>
      <c r="J828" s="265">
        <f t="shared" ref="J828" si="223">SUM(K828:AF828)</f>
        <v>18</v>
      </c>
      <c r="K828" s="100">
        <v>8</v>
      </c>
      <c r="M828" s="100">
        <v>2</v>
      </c>
      <c r="O828" s="100">
        <v>4</v>
      </c>
      <c r="V828" s="100">
        <v>1</v>
      </c>
      <c r="Z828" s="100">
        <v>1</v>
      </c>
      <c r="AB828" s="100">
        <v>2</v>
      </c>
      <c r="AG828" s="266"/>
      <c r="AH828" s="114">
        <f t="shared" ref="AH828" si="224">+C828</f>
        <v>44889</v>
      </c>
      <c r="AI828" s="267">
        <f t="shared" ref="AI828" si="225">+AL828-AJ828-AK828</f>
        <v>52</v>
      </c>
      <c r="AJ828" s="267">
        <f t="shared" ref="AJ828" si="226">+H828</f>
        <v>1</v>
      </c>
      <c r="AK828" s="100">
        <f t="shared" ref="AK828" si="227">+D828</f>
        <v>9</v>
      </c>
      <c r="AL828" s="267">
        <f t="shared" ref="AL828" si="228">+B828</f>
        <v>62</v>
      </c>
    </row>
    <row r="829" spans="2:38" s="100" customFormat="1" ht="17.5" customHeight="1" x14ac:dyDescent="0.55000000000000004">
      <c r="B829" s="265"/>
      <c r="C829" s="114"/>
      <c r="J829" s="265"/>
      <c r="AG829" s="266"/>
      <c r="AH829" s="114"/>
      <c r="AI829" s="267"/>
      <c r="AJ829" s="267"/>
      <c r="AL829" s="267"/>
    </row>
    <row r="830" spans="2:38" s="100" customFormat="1" ht="17.5" customHeight="1" x14ac:dyDescent="0.55000000000000004">
      <c r="B830" s="265"/>
      <c r="C830" s="114"/>
      <c r="J830" s="265"/>
      <c r="AG830" s="266"/>
      <c r="AH830" s="114"/>
      <c r="AI830" s="267"/>
      <c r="AJ830" s="267"/>
      <c r="AL830" s="267"/>
    </row>
    <row r="831" spans="2:38" ht="17.5" customHeight="1" x14ac:dyDescent="0.55000000000000004">
      <c r="B831" s="242"/>
      <c r="C831" s="1"/>
      <c r="E831" s="258"/>
      <c r="J831" s="242"/>
      <c r="AH831" s="1"/>
      <c r="AI831" s="243"/>
      <c r="AJ831" s="243"/>
    </row>
    <row r="832" spans="2:38" x14ac:dyDescent="0.55000000000000004">
      <c r="B832" s="219"/>
      <c r="C832" s="1"/>
      <c r="AH832" s="249">
        <v>1</v>
      </c>
    </row>
    <row r="833" spans="2:39" s="241" customFormat="1" ht="5" customHeight="1" x14ac:dyDescent="0.55000000000000004">
      <c r="B833" s="240"/>
      <c r="C833" s="239"/>
      <c r="AG833" s="4"/>
    </row>
    <row r="834" spans="2:39" ht="5.5" customHeight="1" x14ac:dyDescent="0.55000000000000004">
      <c r="B834" s="4"/>
      <c r="C834" s="1"/>
    </row>
    <row r="835" spans="2:39" x14ac:dyDescent="0.55000000000000004">
      <c r="B835">
        <f>SUM(B2:B834)</f>
        <v>24882</v>
      </c>
      <c r="C835" s="1" t="s">
        <v>348</v>
      </c>
      <c r="D835" s="26">
        <f t="shared" ref="D835:J835" si="229">SUM(D2:D834)</f>
        <v>5146</v>
      </c>
      <c r="E835" s="26">
        <f t="shared" si="229"/>
        <v>5931</v>
      </c>
      <c r="F835" s="26">
        <f t="shared" si="229"/>
        <v>1844</v>
      </c>
      <c r="G835">
        <f t="shared" si="229"/>
        <v>1030</v>
      </c>
      <c r="H835">
        <f t="shared" si="229"/>
        <v>1772</v>
      </c>
      <c r="I835" s="26">
        <f t="shared" si="229"/>
        <v>2878</v>
      </c>
      <c r="J835" s="26">
        <f t="shared" si="229"/>
        <v>6281</v>
      </c>
      <c r="K835">
        <f t="shared" ref="K835:AF835" si="230">SUM(K2:K834)</f>
        <v>1236</v>
      </c>
      <c r="L835">
        <f t="shared" si="230"/>
        <v>16</v>
      </c>
      <c r="M835">
        <f t="shared" si="230"/>
        <v>188</v>
      </c>
      <c r="N835">
        <f t="shared" si="230"/>
        <v>109</v>
      </c>
      <c r="O835" s="26">
        <f t="shared" si="230"/>
        <v>518</v>
      </c>
      <c r="P835">
        <f t="shared" si="230"/>
        <v>22</v>
      </c>
      <c r="Q835">
        <f t="shared" si="230"/>
        <v>26</v>
      </c>
      <c r="R835">
        <f t="shared" si="230"/>
        <v>224</v>
      </c>
      <c r="S835">
        <f t="shared" si="230"/>
        <v>152</v>
      </c>
      <c r="T835">
        <f t="shared" si="230"/>
        <v>139</v>
      </c>
      <c r="U835">
        <f t="shared" si="230"/>
        <v>166</v>
      </c>
      <c r="V835">
        <f t="shared" si="230"/>
        <v>481</v>
      </c>
      <c r="W835">
        <f t="shared" si="230"/>
        <v>39</v>
      </c>
      <c r="X835">
        <f t="shared" si="230"/>
        <v>75</v>
      </c>
      <c r="Y835">
        <f t="shared" si="230"/>
        <v>294</v>
      </c>
      <c r="Z835">
        <f t="shared" si="230"/>
        <v>360</v>
      </c>
      <c r="AA835">
        <f t="shared" si="230"/>
        <v>1</v>
      </c>
      <c r="AB835">
        <f t="shared" si="230"/>
        <v>589</v>
      </c>
      <c r="AC835">
        <f t="shared" si="230"/>
        <v>76</v>
      </c>
      <c r="AD835">
        <f t="shared" si="230"/>
        <v>902</v>
      </c>
      <c r="AF835">
        <f t="shared" si="230"/>
        <v>660</v>
      </c>
      <c r="AM835" s="243"/>
    </row>
    <row r="836" spans="2:39" x14ac:dyDescent="0.55000000000000004">
      <c r="C836" s="1"/>
    </row>
    <row r="837" spans="2:39" ht="5" customHeight="1" x14ac:dyDescent="0.55000000000000004">
      <c r="C837" s="1"/>
    </row>
    <row r="840" spans="2:39" x14ac:dyDescent="0.55000000000000004">
      <c r="B840" s="219"/>
      <c r="K840">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01" zoomScale="55" zoomScaleNormal="55" workbookViewId="0">
      <selection activeCell="L87" sqref="L87"/>
    </sheetView>
  </sheetViews>
  <sheetFormatPr defaultRowHeight="18" x14ac:dyDescent="0.55000000000000004"/>
  <cols>
    <col min="1" max="1" width="1.1640625" customWidth="1"/>
  </cols>
  <sheetData>
    <row r="35" spans="21:21" x14ac:dyDescent="0.55000000000000004">
      <c r="U35">
        <v>1</v>
      </c>
    </row>
    <row r="36" spans="21:21" ht="19" customHeight="1" x14ac:dyDescent="0.55000000000000004"/>
    <row r="54" spans="18:29" x14ac:dyDescent="0.55000000000000004">
      <c r="T54" t="s">
        <v>554</v>
      </c>
      <c r="AC54" s="260"/>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75"/>
  <sheetViews>
    <sheetView topLeftCell="A2" workbookViewId="0">
      <pane xSplit="2" ySplit="2" topLeftCell="C867" activePane="bottomRight" state="frozen"/>
      <selection activeCell="O24" sqref="O24"/>
      <selection pane="topRight" activeCell="O24" sqref="O24"/>
      <selection pane="bottomLeft" activeCell="O24" sqref="O24"/>
      <selection pane="bottomRight" activeCell="D872" sqref="D872"/>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6.7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I771"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55000000000000004">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55000000000000004">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55000000000000004">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55000000000000004">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55000000000000004">
      <c r="A746">
        <f t="shared" si="288"/>
        <v>748</v>
      </c>
      <c r="B746" s="228"/>
      <c r="C746" s="44"/>
      <c r="D746" t="s">
        <v>212</v>
      </c>
      <c r="E746">
        <v>24</v>
      </c>
      <c r="F746">
        <f t="shared" si="289"/>
        <v>658</v>
      </c>
      <c r="G746" s="1">
        <v>44766</v>
      </c>
      <c r="H746" s="119">
        <v>0</v>
      </c>
      <c r="I746" s="227">
        <f t="shared" si="314"/>
        <v>1011</v>
      </c>
      <c r="J746" s="119"/>
      <c r="K746" s="232">
        <f t="shared" si="315"/>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55000000000000004">
      <c r="A747">
        <f t="shared" si="288"/>
        <v>749</v>
      </c>
      <c r="B747" s="228"/>
      <c r="C747" s="44"/>
      <c r="D747" t="s">
        <v>214</v>
      </c>
      <c r="E747">
        <v>24</v>
      </c>
      <c r="F747">
        <f t="shared" si="289"/>
        <v>659</v>
      </c>
      <c r="G747" s="1">
        <v>44767</v>
      </c>
      <c r="H747" s="119">
        <v>0</v>
      </c>
      <c r="I747" s="227">
        <f t="shared" si="314"/>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55000000000000004">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55000000000000004">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55000000000000004">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55000000000000004">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55000000000000004">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55000000000000004">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55000000000000004">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55000000000000004">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55000000000000004">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55000000000000004">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55000000000000004">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55000000000000004">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55000000000000004">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55000000000000004">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55000000000000004">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55000000000000004">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55000000000000004">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55000000000000004">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55000000000000004">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55000000000000004">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55000000000000004">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55000000000000004">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55000000000000004">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55000000000000004">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55000000000000004">
      <c r="A772">
        <f t="shared" si="288"/>
        <v>774</v>
      </c>
      <c r="B772" s="228"/>
      <c r="C772" s="44"/>
      <c r="D772" t="s">
        <v>272</v>
      </c>
      <c r="E772">
        <v>24</v>
      </c>
      <c r="F772">
        <f t="shared" si="289"/>
        <v>684</v>
      </c>
      <c r="G772" s="1">
        <v>44792</v>
      </c>
      <c r="H772" s="119">
        <v>5</v>
      </c>
      <c r="I772" s="227">
        <f t="shared" ref="I772:I803" si="327">+I771+H772</f>
        <v>1049</v>
      </c>
      <c r="J772" s="119"/>
      <c r="K772" s="232">
        <f t="shared" ref="K772:K803" si="328">+K771+J772</f>
        <v>977</v>
      </c>
      <c r="L772" s="271">
        <f t="shared" si="316"/>
        <v>78</v>
      </c>
      <c r="M772" s="4"/>
      <c r="N772" s="232">
        <f t="shared" ref="N772:N803" si="329">+N771+M772</f>
        <v>3</v>
      </c>
      <c r="O772" s="119">
        <v>184</v>
      </c>
      <c r="P772" s="119"/>
      <c r="Q772" s="5"/>
      <c r="R772" s="248">
        <f t="shared" ref="R772:R803" si="330">+R771+Q772</f>
        <v>352</v>
      </c>
      <c r="S772" s="218">
        <f t="shared" ref="S772:S804" si="331">+S771+Q772</f>
        <v>591</v>
      </c>
      <c r="T772" s="233">
        <f t="shared" ref="T772:T804" si="332">+T771+O772-P772-Q772</f>
        <v>184</v>
      </c>
      <c r="U772" s="250">
        <f t="shared" ref="U772:U803" si="333">+G772</f>
        <v>44792</v>
      </c>
      <c r="V772" s="4">
        <f t="shared" ref="V772:V803" si="334">+H772</f>
        <v>5</v>
      </c>
      <c r="W772" s="26">
        <f t="shared" ref="W772:W803" si="335">+I772</f>
        <v>1049</v>
      </c>
      <c r="X772" s="233">
        <f t="shared" ref="X772:X804" si="336">+X771+V772-J772</f>
        <v>68</v>
      </c>
      <c r="Y772" s="4">
        <f t="shared" ref="Y772:Y803" si="337">+O772</f>
        <v>184</v>
      </c>
      <c r="Z772" s="230">
        <f t="shared" ref="Z772:Z803" si="338">+Z771+Y772-P772-Q772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si="327"/>
        <v>1055</v>
      </c>
      <c r="J773" s="119"/>
      <c r="K773" s="232">
        <f t="shared" si="328"/>
        <v>977</v>
      </c>
      <c r="L773" s="271">
        <f t="shared" si="316"/>
        <v>78</v>
      </c>
      <c r="M773" s="4"/>
      <c r="N773" s="232">
        <f t="shared" si="329"/>
        <v>3</v>
      </c>
      <c r="O773" s="119">
        <v>200</v>
      </c>
      <c r="P773" s="119"/>
      <c r="Q773" s="5"/>
      <c r="R773" s="248">
        <f t="shared" si="330"/>
        <v>352</v>
      </c>
      <c r="S773" s="218">
        <f t="shared" si="331"/>
        <v>591</v>
      </c>
      <c r="T773" s="233">
        <f t="shared" si="332"/>
        <v>384</v>
      </c>
      <c r="U773" s="250">
        <f t="shared" si="333"/>
        <v>44793</v>
      </c>
      <c r="V773" s="4">
        <f t="shared" si="334"/>
        <v>6</v>
      </c>
      <c r="W773" s="26">
        <f t="shared" si="335"/>
        <v>1055</v>
      </c>
      <c r="X773" s="233">
        <f t="shared" si="336"/>
        <v>74</v>
      </c>
      <c r="Y773" s="4">
        <f t="shared" si="337"/>
        <v>200</v>
      </c>
      <c r="Z773" s="230">
        <f t="shared" si="338"/>
        <v>384</v>
      </c>
    </row>
    <row r="774" spans="1:26" ht="24" customHeight="1" x14ac:dyDescent="0.55000000000000004">
      <c r="A774">
        <f t="shared" si="288"/>
        <v>776</v>
      </c>
      <c r="B774" s="228"/>
      <c r="C774" s="44"/>
      <c r="D774" t="s">
        <v>276</v>
      </c>
      <c r="E774">
        <v>24</v>
      </c>
      <c r="F774">
        <f t="shared" si="289"/>
        <v>686</v>
      </c>
      <c r="G774" s="1">
        <v>44794</v>
      </c>
      <c r="H774" s="119">
        <v>4</v>
      </c>
      <c r="I774" s="227">
        <f t="shared" si="327"/>
        <v>1059</v>
      </c>
      <c r="J774" s="119"/>
      <c r="K774" s="232">
        <f t="shared" si="328"/>
        <v>977</v>
      </c>
      <c r="L774" s="271">
        <f t="shared" si="316"/>
        <v>78</v>
      </c>
      <c r="M774" s="4"/>
      <c r="N774" s="232">
        <f t="shared" si="329"/>
        <v>3</v>
      </c>
      <c r="O774" s="119">
        <v>189</v>
      </c>
      <c r="P774" s="119"/>
      <c r="Q774" s="5"/>
      <c r="R774" s="248">
        <f t="shared" si="330"/>
        <v>352</v>
      </c>
      <c r="S774" s="218">
        <f t="shared" si="331"/>
        <v>591</v>
      </c>
      <c r="T774" s="233">
        <f t="shared" si="332"/>
        <v>573</v>
      </c>
      <c r="U774" s="250">
        <f t="shared" si="333"/>
        <v>44794</v>
      </c>
      <c r="V774" s="4">
        <f t="shared" si="334"/>
        <v>4</v>
      </c>
      <c r="W774" s="26">
        <f t="shared" si="335"/>
        <v>1059</v>
      </c>
      <c r="X774" s="233">
        <f t="shared" si="336"/>
        <v>78</v>
      </c>
      <c r="Y774" s="4">
        <f t="shared" si="337"/>
        <v>189</v>
      </c>
      <c r="Z774" s="230">
        <f t="shared" si="338"/>
        <v>573</v>
      </c>
    </row>
    <row r="775" spans="1:26" ht="24" customHeight="1" x14ac:dyDescent="0.55000000000000004">
      <c r="A775">
        <f t="shared" si="288"/>
        <v>777</v>
      </c>
      <c r="B775" s="228"/>
      <c r="C775" s="44"/>
      <c r="D775" t="s">
        <v>277</v>
      </c>
      <c r="E775">
        <v>24</v>
      </c>
      <c r="F775">
        <f t="shared" si="289"/>
        <v>687</v>
      </c>
      <c r="G775" s="1">
        <v>44795</v>
      </c>
      <c r="H775" s="119">
        <v>4</v>
      </c>
      <c r="I775" s="227">
        <f t="shared" si="327"/>
        <v>1063</v>
      </c>
      <c r="J775" s="119"/>
      <c r="K775" s="232">
        <f t="shared" si="328"/>
        <v>977</v>
      </c>
      <c r="L775" s="271">
        <f t="shared" si="316"/>
        <v>78</v>
      </c>
      <c r="M775" s="4"/>
      <c r="N775" s="232">
        <f t="shared" si="329"/>
        <v>3</v>
      </c>
      <c r="O775" s="119">
        <v>173</v>
      </c>
      <c r="P775" s="119"/>
      <c r="Q775" s="5"/>
      <c r="R775" s="248">
        <f t="shared" si="330"/>
        <v>352</v>
      </c>
      <c r="S775" s="218">
        <f t="shared" si="331"/>
        <v>591</v>
      </c>
      <c r="T775" s="233">
        <f t="shared" si="332"/>
        <v>746</v>
      </c>
      <c r="U775" s="250">
        <f t="shared" si="333"/>
        <v>44795</v>
      </c>
      <c r="V775" s="4">
        <f t="shared" si="334"/>
        <v>4</v>
      </c>
      <c r="W775" s="26">
        <f t="shared" si="335"/>
        <v>1063</v>
      </c>
      <c r="X775" s="233">
        <f t="shared" si="336"/>
        <v>82</v>
      </c>
      <c r="Y775" s="4">
        <f t="shared" si="337"/>
        <v>173</v>
      </c>
      <c r="Z775" s="230">
        <f t="shared" si="338"/>
        <v>746</v>
      </c>
    </row>
    <row r="776" spans="1:26" ht="24" customHeight="1" x14ac:dyDescent="0.55000000000000004">
      <c r="A776">
        <f t="shared" si="288"/>
        <v>778</v>
      </c>
      <c r="B776" s="228"/>
      <c r="C776" s="44"/>
      <c r="D776" t="s">
        <v>281</v>
      </c>
      <c r="E776">
        <v>24</v>
      </c>
      <c r="F776">
        <f t="shared" si="289"/>
        <v>688</v>
      </c>
      <c r="G776" s="1">
        <v>44796</v>
      </c>
      <c r="H776" s="119">
        <v>6</v>
      </c>
      <c r="I776" s="227">
        <f t="shared" si="327"/>
        <v>1069</v>
      </c>
      <c r="J776" s="119"/>
      <c r="K776" s="232">
        <f t="shared" si="328"/>
        <v>977</v>
      </c>
      <c r="L776" s="271">
        <f t="shared" ref="L776:L781" si="339">+L775+J776</f>
        <v>78</v>
      </c>
      <c r="M776" s="4"/>
      <c r="N776" s="232">
        <f t="shared" si="329"/>
        <v>3</v>
      </c>
      <c r="O776" s="119">
        <v>169</v>
      </c>
      <c r="P776" s="119"/>
      <c r="Q776" s="5"/>
      <c r="R776" s="248">
        <f t="shared" si="330"/>
        <v>352</v>
      </c>
      <c r="S776" s="218">
        <f t="shared" si="331"/>
        <v>591</v>
      </c>
      <c r="T776" s="233">
        <f t="shared" si="332"/>
        <v>915</v>
      </c>
      <c r="U776" s="250">
        <f t="shared" si="333"/>
        <v>44796</v>
      </c>
      <c r="V776" s="4">
        <f t="shared" si="334"/>
        <v>6</v>
      </c>
      <c r="W776" s="26">
        <f t="shared" si="335"/>
        <v>1069</v>
      </c>
      <c r="X776" s="233">
        <f t="shared" si="336"/>
        <v>88</v>
      </c>
      <c r="Y776" s="4">
        <f t="shared" si="337"/>
        <v>169</v>
      </c>
      <c r="Z776" s="230">
        <f t="shared" si="338"/>
        <v>915</v>
      </c>
    </row>
    <row r="777" spans="1:26" ht="24" customHeight="1" x14ac:dyDescent="0.55000000000000004">
      <c r="A777">
        <f t="shared" si="288"/>
        <v>779</v>
      </c>
      <c r="B777" s="228"/>
      <c r="C777" s="44"/>
      <c r="D777" t="s">
        <v>282</v>
      </c>
      <c r="E777">
        <v>24</v>
      </c>
      <c r="F777">
        <f t="shared" si="289"/>
        <v>689</v>
      </c>
      <c r="G777" s="1">
        <v>44797</v>
      </c>
      <c r="H777" s="119">
        <v>13</v>
      </c>
      <c r="I777" s="227">
        <f t="shared" si="327"/>
        <v>1082</v>
      </c>
      <c r="J777" s="119"/>
      <c r="K777" s="232">
        <f t="shared" si="328"/>
        <v>977</v>
      </c>
      <c r="L777" s="271">
        <f t="shared" si="339"/>
        <v>78</v>
      </c>
      <c r="M777" s="4"/>
      <c r="N777" s="232">
        <f t="shared" si="329"/>
        <v>3</v>
      </c>
      <c r="O777" s="119">
        <v>154</v>
      </c>
      <c r="P777" s="119"/>
      <c r="Q777" s="5"/>
      <c r="R777" s="248">
        <f t="shared" si="330"/>
        <v>352</v>
      </c>
      <c r="S777" s="218">
        <f t="shared" si="331"/>
        <v>591</v>
      </c>
      <c r="T777" s="233">
        <f t="shared" si="332"/>
        <v>1069</v>
      </c>
      <c r="U777" s="250">
        <f t="shared" si="333"/>
        <v>44797</v>
      </c>
      <c r="V777" s="4">
        <f t="shared" si="334"/>
        <v>13</v>
      </c>
      <c r="W777" s="26">
        <f t="shared" si="335"/>
        <v>1082</v>
      </c>
      <c r="X777" s="233">
        <f t="shared" si="336"/>
        <v>101</v>
      </c>
      <c r="Y777" s="4">
        <f t="shared" si="337"/>
        <v>154</v>
      </c>
      <c r="Z777" s="230">
        <f t="shared" si="338"/>
        <v>1069</v>
      </c>
    </row>
    <row r="778" spans="1:26" ht="24" customHeight="1" x14ac:dyDescent="0.55000000000000004">
      <c r="A778">
        <f t="shared" si="288"/>
        <v>780</v>
      </c>
      <c r="B778" s="228"/>
      <c r="C778" s="44"/>
      <c r="D778" t="s">
        <v>284</v>
      </c>
      <c r="E778">
        <v>24</v>
      </c>
      <c r="F778">
        <f t="shared" si="289"/>
        <v>690</v>
      </c>
      <c r="G778" s="1">
        <v>44798</v>
      </c>
      <c r="H778" s="119">
        <v>2</v>
      </c>
      <c r="I778" s="227">
        <f t="shared" si="327"/>
        <v>1084</v>
      </c>
      <c r="J778" s="119"/>
      <c r="K778" s="232">
        <f t="shared" si="328"/>
        <v>977</v>
      </c>
      <c r="L778" s="271">
        <f t="shared" si="339"/>
        <v>78</v>
      </c>
      <c r="M778" s="4"/>
      <c r="N778" s="232">
        <f t="shared" si="329"/>
        <v>3</v>
      </c>
      <c r="O778" s="119">
        <v>133</v>
      </c>
      <c r="P778" s="119"/>
      <c r="Q778" s="5"/>
      <c r="R778" s="248">
        <f t="shared" si="330"/>
        <v>352</v>
      </c>
      <c r="S778" s="218">
        <f t="shared" si="331"/>
        <v>591</v>
      </c>
      <c r="T778" s="233">
        <f t="shared" si="332"/>
        <v>1202</v>
      </c>
      <c r="U778" s="250">
        <f t="shared" si="333"/>
        <v>44798</v>
      </c>
      <c r="V778" s="4">
        <f t="shared" si="334"/>
        <v>2</v>
      </c>
      <c r="W778" s="26">
        <f t="shared" si="335"/>
        <v>1084</v>
      </c>
      <c r="X778" s="233">
        <f t="shared" si="336"/>
        <v>103</v>
      </c>
      <c r="Y778" s="4">
        <f t="shared" si="337"/>
        <v>133</v>
      </c>
      <c r="Z778" s="230">
        <f t="shared" si="338"/>
        <v>1202</v>
      </c>
    </row>
    <row r="779" spans="1:26" ht="24" customHeight="1" x14ac:dyDescent="0.55000000000000004">
      <c r="A779">
        <f t="shared" si="288"/>
        <v>781</v>
      </c>
      <c r="B779" s="228"/>
      <c r="C779" s="44"/>
      <c r="D779" t="s">
        <v>286</v>
      </c>
      <c r="E779">
        <v>24</v>
      </c>
      <c r="F779">
        <f t="shared" si="289"/>
        <v>691</v>
      </c>
      <c r="G779" s="1">
        <v>44799</v>
      </c>
      <c r="H779" s="119">
        <v>15</v>
      </c>
      <c r="I779" s="227">
        <f t="shared" si="327"/>
        <v>1099</v>
      </c>
      <c r="J779" s="119"/>
      <c r="K779" s="232">
        <f t="shared" si="328"/>
        <v>977</v>
      </c>
      <c r="L779" s="271">
        <f t="shared" si="339"/>
        <v>78</v>
      </c>
      <c r="M779" s="4"/>
      <c r="N779" s="232">
        <f t="shared" si="329"/>
        <v>3</v>
      </c>
      <c r="O779" s="119">
        <v>77</v>
      </c>
      <c r="P779" s="119"/>
      <c r="Q779" s="5"/>
      <c r="R779" s="248">
        <f t="shared" si="330"/>
        <v>352</v>
      </c>
      <c r="S779" s="218">
        <f t="shared" si="331"/>
        <v>591</v>
      </c>
      <c r="T779" s="233">
        <f t="shared" si="332"/>
        <v>1279</v>
      </c>
      <c r="U779" s="250">
        <f t="shared" si="333"/>
        <v>44799</v>
      </c>
      <c r="V779" s="4">
        <f t="shared" si="334"/>
        <v>15</v>
      </c>
      <c r="W779" s="26">
        <f t="shared" si="335"/>
        <v>1099</v>
      </c>
      <c r="X779" s="233">
        <f t="shared" si="336"/>
        <v>118</v>
      </c>
      <c r="Y779" s="4">
        <f t="shared" si="337"/>
        <v>77</v>
      </c>
      <c r="Z779" s="230">
        <f t="shared" si="338"/>
        <v>1279</v>
      </c>
    </row>
    <row r="780" spans="1:26" ht="24" customHeight="1" x14ac:dyDescent="0.55000000000000004">
      <c r="A780">
        <f t="shared" si="288"/>
        <v>782</v>
      </c>
      <c r="B780" s="228"/>
      <c r="C780" s="44"/>
      <c r="D780" t="s">
        <v>288</v>
      </c>
      <c r="E780">
        <v>24</v>
      </c>
      <c r="F780">
        <f t="shared" si="289"/>
        <v>692</v>
      </c>
      <c r="G780" s="1">
        <v>44800</v>
      </c>
      <c r="H780" s="119">
        <v>4</v>
      </c>
      <c r="I780" s="227">
        <f t="shared" si="327"/>
        <v>1103</v>
      </c>
      <c r="J780" s="119"/>
      <c r="K780" s="232">
        <f t="shared" si="328"/>
        <v>977</v>
      </c>
      <c r="L780" s="271">
        <f t="shared" si="339"/>
        <v>78</v>
      </c>
      <c r="M780" s="4"/>
      <c r="N780" s="232">
        <f t="shared" si="329"/>
        <v>3</v>
      </c>
      <c r="O780" s="119">
        <v>57</v>
      </c>
      <c r="P780" s="119"/>
      <c r="Q780" s="5"/>
      <c r="R780" s="248">
        <f t="shared" si="330"/>
        <v>352</v>
      </c>
      <c r="S780" s="218">
        <f t="shared" si="331"/>
        <v>591</v>
      </c>
      <c r="T780" s="233">
        <f t="shared" si="332"/>
        <v>1336</v>
      </c>
      <c r="U780" s="250">
        <f t="shared" si="333"/>
        <v>44800</v>
      </c>
      <c r="V780" s="4">
        <f t="shared" si="334"/>
        <v>4</v>
      </c>
      <c r="W780" s="26">
        <f t="shared" si="335"/>
        <v>1103</v>
      </c>
      <c r="X780" s="233">
        <f t="shared" si="336"/>
        <v>122</v>
      </c>
      <c r="Y780" s="4">
        <f t="shared" si="337"/>
        <v>57</v>
      </c>
      <c r="Z780" s="230">
        <f t="shared" si="338"/>
        <v>1336</v>
      </c>
    </row>
    <row r="781" spans="1:26" ht="24" customHeight="1" x14ac:dyDescent="0.55000000000000004">
      <c r="A781">
        <f t="shared" si="288"/>
        <v>783</v>
      </c>
      <c r="B781" s="228"/>
      <c r="C781" s="44"/>
      <c r="D781" t="s">
        <v>289</v>
      </c>
      <c r="E781">
        <v>24</v>
      </c>
      <c r="F781">
        <f t="shared" si="289"/>
        <v>693</v>
      </c>
      <c r="G781" s="1">
        <v>44801</v>
      </c>
      <c r="H781" s="119">
        <v>8</v>
      </c>
      <c r="I781" s="227">
        <f t="shared" si="327"/>
        <v>1111</v>
      </c>
      <c r="J781" s="119"/>
      <c r="K781" s="232">
        <f t="shared" si="328"/>
        <v>977</v>
      </c>
      <c r="L781" s="271">
        <f t="shared" si="339"/>
        <v>78</v>
      </c>
      <c r="M781" s="4"/>
      <c r="N781" s="232">
        <f t="shared" si="329"/>
        <v>3</v>
      </c>
      <c r="O781" s="119">
        <v>48</v>
      </c>
      <c r="P781" s="119"/>
      <c r="Q781" s="5"/>
      <c r="R781" s="248">
        <f t="shared" si="330"/>
        <v>352</v>
      </c>
      <c r="S781" s="218">
        <f t="shared" si="331"/>
        <v>591</v>
      </c>
      <c r="T781" s="233">
        <f t="shared" si="332"/>
        <v>1384</v>
      </c>
      <c r="U781" s="250">
        <f t="shared" si="333"/>
        <v>44801</v>
      </c>
      <c r="V781" s="4">
        <f t="shared" si="334"/>
        <v>8</v>
      </c>
      <c r="W781" s="26">
        <f t="shared" si="335"/>
        <v>1111</v>
      </c>
      <c r="X781" s="233">
        <f t="shared" si="336"/>
        <v>130</v>
      </c>
      <c r="Y781" s="4">
        <f t="shared" si="337"/>
        <v>48</v>
      </c>
      <c r="Z781" s="230">
        <f t="shared" si="338"/>
        <v>1384</v>
      </c>
    </row>
    <row r="782" spans="1:26" ht="24" customHeight="1" x14ac:dyDescent="0.55000000000000004">
      <c r="A782">
        <f t="shared" si="288"/>
        <v>784</v>
      </c>
      <c r="B782" s="228"/>
      <c r="C782" s="44"/>
      <c r="D782" t="s">
        <v>291</v>
      </c>
      <c r="E782">
        <v>24</v>
      </c>
      <c r="F782">
        <f t="shared" si="289"/>
        <v>694</v>
      </c>
      <c r="G782" s="1">
        <v>44802</v>
      </c>
      <c r="H782" s="119">
        <v>14</v>
      </c>
      <c r="I782" s="227">
        <f t="shared" si="327"/>
        <v>1125</v>
      </c>
      <c r="J782" s="119"/>
      <c r="K782" s="232">
        <f t="shared" si="328"/>
        <v>977</v>
      </c>
      <c r="L782" s="271">
        <f t="shared" ref="L782:L804" si="340">+L781+J782</f>
        <v>78</v>
      </c>
      <c r="M782" s="4"/>
      <c r="N782" s="232">
        <f t="shared" si="329"/>
        <v>3</v>
      </c>
      <c r="O782" s="119">
        <v>40</v>
      </c>
      <c r="P782" s="119"/>
      <c r="Q782" s="5"/>
      <c r="R782" s="248">
        <f t="shared" si="330"/>
        <v>352</v>
      </c>
      <c r="S782" s="218">
        <f t="shared" si="331"/>
        <v>591</v>
      </c>
      <c r="T782" s="233">
        <f t="shared" si="332"/>
        <v>1424</v>
      </c>
      <c r="U782" s="250">
        <f t="shared" si="333"/>
        <v>44802</v>
      </c>
      <c r="V782" s="4">
        <f t="shared" si="334"/>
        <v>14</v>
      </c>
      <c r="W782" s="26">
        <f t="shared" si="335"/>
        <v>1125</v>
      </c>
      <c r="X782" s="233">
        <f t="shared" si="336"/>
        <v>144</v>
      </c>
      <c r="Y782" s="4">
        <f t="shared" si="337"/>
        <v>40</v>
      </c>
      <c r="Z782" s="230">
        <f t="shared" si="338"/>
        <v>1424</v>
      </c>
    </row>
    <row r="783" spans="1:26" ht="24" customHeight="1" x14ac:dyDescent="0.55000000000000004">
      <c r="A783">
        <f t="shared" si="288"/>
        <v>785</v>
      </c>
      <c r="B783" s="228"/>
      <c r="C783" s="44"/>
      <c r="D783" t="s">
        <v>294</v>
      </c>
      <c r="E783">
        <v>24</v>
      </c>
      <c r="F783">
        <f t="shared" si="289"/>
        <v>695</v>
      </c>
      <c r="G783" s="1">
        <v>44803</v>
      </c>
      <c r="H783" s="119">
        <v>1</v>
      </c>
      <c r="I783" s="227">
        <f t="shared" si="327"/>
        <v>1126</v>
      </c>
      <c r="J783" s="119"/>
      <c r="K783" s="232">
        <f t="shared" si="328"/>
        <v>977</v>
      </c>
      <c r="L783" s="271">
        <f t="shared" si="340"/>
        <v>78</v>
      </c>
      <c r="M783" s="4"/>
      <c r="N783" s="232">
        <f t="shared" si="329"/>
        <v>3</v>
      </c>
      <c r="O783" s="119">
        <v>33</v>
      </c>
      <c r="P783" s="119"/>
      <c r="Q783" s="5"/>
      <c r="R783" s="248">
        <f t="shared" si="330"/>
        <v>352</v>
      </c>
      <c r="S783" s="218">
        <f t="shared" si="331"/>
        <v>591</v>
      </c>
      <c r="T783" s="233">
        <f t="shared" si="332"/>
        <v>1457</v>
      </c>
      <c r="U783" s="250">
        <f t="shared" si="333"/>
        <v>44803</v>
      </c>
      <c r="V783" s="4">
        <f t="shared" si="334"/>
        <v>1</v>
      </c>
      <c r="W783" s="26">
        <f t="shared" si="335"/>
        <v>1126</v>
      </c>
      <c r="X783" s="233">
        <f t="shared" si="336"/>
        <v>145</v>
      </c>
      <c r="Y783" s="4">
        <f t="shared" si="337"/>
        <v>33</v>
      </c>
      <c r="Z783" s="230">
        <f t="shared" si="338"/>
        <v>1457</v>
      </c>
    </row>
    <row r="784" spans="1:26" ht="24" customHeight="1" x14ac:dyDescent="0.55000000000000004">
      <c r="A784">
        <f t="shared" si="288"/>
        <v>786</v>
      </c>
      <c r="B784" s="228"/>
      <c r="C784" s="44"/>
      <c r="D784" t="s">
        <v>296</v>
      </c>
      <c r="E784">
        <v>24</v>
      </c>
      <c r="F784">
        <f t="shared" si="289"/>
        <v>696</v>
      </c>
      <c r="G784" s="1">
        <v>44804</v>
      </c>
      <c r="H784" s="119">
        <v>5</v>
      </c>
      <c r="I784" s="227">
        <f t="shared" si="327"/>
        <v>1131</v>
      </c>
      <c r="J784" s="119"/>
      <c r="K784" s="232">
        <f t="shared" si="328"/>
        <v>977</v>
      </c>
      <c r="L784" s="271">
        <f t="shared" si="340"/>
        <v>78</v>
      </c>
      <c r="M784" s="4"/>
      <c r="N784" s="232">
        <f t="shared" si="329"/>
        <v>3</v>
      </c>
      <c r="O784" s="119">
        <v>33</v>
      </c>
      <c r="P784" s="119"/>
      <c r="Q784" s="5"/>
      <c r="R784" s="248">
        <f t="shared" si="330"/>
        <v>352</v>
      </c>
      <c r="S784" s="218">
        <f t="shared" si="331"/>
        <v>591</v>
      </c>
      <c r="T784" s="233">
        <f t="shared" si="332"/>
        <v>1490</v>
      </c>
      <c r="U784" s="250">
        <f t="shared" si="333"/>
        <v>44804</v>
      </c>
      <c r="V784" s="4">
        <f t="shared" si="334"/>
        <v>5</v>
      </c>
      <c r="W784" s="26">
        <f t="shared" si="335"/>
        <v>1131</v>
      </c>
      <c r="X784" s="233">
        <f t="shared" si="336"/>
        <v>150</v>
      </c>
      <c r="Y784" s="4">
        <f t="shared" si="337"/>
        <v>33</v>
      </c>
      <c r="Z784" s="230">
        <f t="shared" si="338"/>
        <v>1490</v>
      </c>
    </row>
    <row r="785" spans="1:26" ht="24" customHeight="1" x14ac:dyDescent="0.55000000000000004">
      <c r="A785">
        <f t="shared" si="288"/>
        <v>787</v>
      </c>
      <c r="B785" s="228"/>
      <c r="C785" s="44"/>
      <c r="D785" t="s">
        <v>298</v>
      </c>
      <c r="E785">
        <v>24</v>
      </c>
      <c r="F785">
        <f t="shared" si="289"/>
        <v>697</v>
      </c>
      <c r="G785" s="1">
        <v>44805</v>
      </c>
      <c r="H785" s="119">
        <v>4</v>
      </c>
      <c r="I785" s="227">
        <f t="shared" si="327"/>
        <v>1135</v>
      </c>
      <c r="J785" s="119"/>
      <c r="K785" s="232">
        <f t="shared" si="328"/>
        <v>977</v>
      </c>
      <c r="L785" s="271">
        <f t="shared" si="340"/>
        <v>78</v>
      </c>
      <c r="M785" s="4"/>
      <c r="N785" s="232">
        <f t="shared" si="329"/>
        <v>3</v>
      </c>
      <c r="O785" s="273">
        <v>34</v>
      </c>
      <c r="P785" s="119"/>
      <c r="Q785" s="5"/>
      <c r="R785" s="248">
        <f t="shared" si="330"/>
        <v>352</v>
      </c>
      <c r="S785" s="218">
        <f t="shared" si="331"/>
        <v>591</v>
      </c>
      <c r="T785" s="233">
        <f t="shared" si="332"/>
        <v>1524</v>
      </c>
      <c r="U785" s="250">
        <f t="shared" si="333"/>
        <v>44805</v>
      </c>
      <c r="V785" s="4">
        <f t="shared" si="334"/>
        <v>4</v>
      </c>
      <c r="W785" s="26">
        <f t="shared" si="335"/>
        <v>1135</v>
      </c>
      <c r="X785" s="233">
        <f t="shared" si="336"/>
        <v>154</v>
      </c>
      <c r="Y785" s="4">
        <f t="shared" si="337"/>
        <v>34</v>
      </c>
      <c r="Z785" s="230">
        <f t="shared" si="338"/>
        <v>1524</v>
      </c>
    </row>
    <row r="786" spans="1:26" ht="24" customHeight="1" x14ac:dyDescent="0.55000000000000004">
      <c r="A786">
        <f t="shared" si="288"/>
        <v>788</v>
      </c>
      <c r="B786" s="228"/>
      <c r="C786" s="44"/>
      <c r="D786" t="s">
        <v>299</v>
      </c>
      <c r="E786">
        <v>24</v>
      </c>
      <c r="F786">
        <f t="shared" si="289"/>
        <v>698</v>
      </c>
      <c r="G786" s="1">
        <v>44806</v>
      </c>
      <c r="H786" s="119">
        <v>1</v>
      </c>
      <c r="I786" s="227">
        <f t="shared" si="327"/>
        <v>1136</v>
      </c>
      <c r="J786" s="119"/>
      <c r="K786" s="232">
        <f t="shared" si="328"/>
        <v>977</v>
      </c>
      <c r="L786" s="271">
        <f t="shared" si="340"/>
        <v>78</v>
      </c>
      <c r="M786" s="4"/>
      <c r="N786" s="232">
        <f t="shared" si="329"/>
        <v>3</v>
      </c>
      <c r="O786" s="273">
        <v>35</v>
      </c>
      <c r="P786" s="119"/>
      <c r="Q786" s="5"/>
      <c r="R786" s="248">
        <f t="shared" si="330"/>
        <v>352</v>
      </c>
      <c r="S786" s="218">
        <f t="shared" si="331"/>
        <v>591</v>
      </c>
      <c r="T786" s="233">
        <f t="shared" si="332"/>
        <v>1559</v>
      </c>
      <c r="U786" s="250">
        <f t="shared" si="333"/>
        <v>44806</v>
      </c>
      <c r="V786" s="4">
        <f t="shared" si="334"/>
        <v>1</v>
      </c>
      <c r="W786" s="26">
        <f t="shared" si="335"/>
        <v>1136</v>
      </c>
      <c r="X786" s="233">
        <f t="shared" si="336"/>
        <v>155</v>
      </c>
      <c r="Y786" s="4">
        <f t="shared" si="337"/>
        <v>35</v>
      </c>
      <c r="Z786" s="230">
        <f t="shared" si="338"/>
        <v>1559</v>
      </c>
    </row>
    <row r="787" spans="1:26" ht="24" customHeight="1" x14ac:dyDescent="0.55000000000000004">
      <c r="A787">
        <f t="shared" si="288"/>
        <v>789</v>
      </c>
      <c r="B787" s="228"/>
      <c r="C787" s="44"/>
      <c r="D787" t="s">
        <v>301</v>
      </c>
      <c r="E787">
        <v>24</v>
      </c>
      <c r="F787">
        <f t="shared" si="289"/>
        <v>699</v>
      </c>
      <c r="G787" s="1">
        <v>44807</v>
      </c>
      <c r="H787" s="119">
        <v>0</v>
      </c>
      <c r="I787" s="227">
        <f t="shared" si="327"/>
        <v>1136</v>
      </c>
      <c r="J787" s="119"/>
      <c r="K787" s="232">
        <f t="shared" si="328"/>
        <v>977</v>
      </c>
      <c r="L787" s="232">
        <f t="shared" si="340"/>
        <v>78</v>
      </c>
      <c r="M787" s="4"/>
      <c r="N787" s="232">
        <f t="shared" si="329"/>
        <v>3</v>
      </c>
      <c r="O787" s="273">
        <v>33</v>
      </c>
      <c r="P787" s="119"/>
      <c r="Q787" s="5"/>
      <c r="R787" s="248">
        <f t="shared" si="330"/>
        <v>352</v>
      </c>
      <c r="S787" s="218">
        <f t="shared" si="331"/>
        <v>591</v>
      </c>
      <c r="T787" s="233">
        <f t="shared" si="332"/>
        <v>1592</v>
      </c>
      <c r="U787" s="250">
        <f t="shared" si="333"/>
        <v>44807</v>
      </c>
      <c r="V787" s="4">
        <f t="shared" si="334"/>
        <v>0</v>
      </c>
      <c r="W787" s="26">
        <f t="shared" si="335"/>
        <v>1136</v>
      </c>
      <c r="X787" s="233">
        <f t="shared" si="336"/>
        <v>155</v>
      </c>
      <c r="Y787" s="4">
        <f t="shared" si="337"/>
        <v>33</v>
      </c>
      <c r="Z787" s="230">
        <f t="shared" si="338"/>
        <v>1592</v>
      </c>
    </row>
    <row r="788" spans="1:26" ht="24" customHeight="1" x14ac:dyDescent="0.55000000000000004">
      <c r="A788">
        <f t="shared" si="288"/>
        <v>790</v>
      </c>
      <c r="B788" s="228"/>
      <c r="C788" s="44"/>
      <c r="D788" t="s">
        <v>303</v>
      </c>
      <c r="E788">
        <v>24</v>
      </c>
      <c r="F788">
        <f t="shared" si="289"/>
        <v>700</v>
      </c>
      <c r="G788" s="1">
        <v>44808</v>
      </c>
      <c r="H788" s="272">
        <v>1</v>
      </c>
      <c r="I788" s="227">
        <f t="shared" si="327"/>
        <v>1137</v>
      </c>
      <c r="J788" s="119"/>
      <c r="K788" s="232">
        <f t="shared" si="328"/>
        <v>977</v>
      </c>
      <c r="L788" s="232">
        <f t="shared" si="340"/>
        <v>78</v>
      </c>
      <c r="M788" s="4"/>
      <c r="N788" s="232">
        <f t="shared" si="329"/>
        <v>3</v>
      </c>
      <c r="O788" s="273">
        <v>29</v>
      </c>
      <c r="P788" s="119"/>
      <c r="Q788" s="5"/>
      <c r="R788" s="248">
        <f t="shared" si="330"/>
        <v>352</v>
      </c>
      <c r="S788" s="218">
        <f t="shared" si="331"/>
        <v>591</v>
      </c>
      <c r="T788" s="233">
        <f t="shared" si="332"/>
        <v>1621</v>
      </c>
      <c r="U788" s="250">
        <f t="shared" si="333"/>
        <v>44808</v>
      </c>
      <c r="V788" s="4">
        <f t="shared" si="334"/>
        <v>1</v>
      </c>
      <c r="W788" s="26">
        <f t="shared" si="335"/>
        <v>1137</v>
      </c>
      <c r="X788" s="233">
        <f t="shared" si="336"/>
        <v>156</v>
      </c>
      <c r="Y788" s="4">
        <f t="shared" si="337"/>
        <v>29</v>
      </c>
      <c r="Z788" s="230">
        <f t="shared" si="338"/>
        <v>1621</v>
      </c>
    </row>
    <row r="789" spans="1:26" ht="24" customHeight="1" x14ac:dyDescent="0.55000000000000004">
      <c r="A789">
        <f t="shared" si="288"/>
        <v>791</v>
      </c>
      <c r="B789" s="228"/>
      <c r="C789" s="44"/>
      <c r="D789" t="s">
        <v>306</v>
      </c>
      <c r="E789">
        <v>24</v>
      </c>
      <c r="F789">
        <f t="shared" si="289"/>
        <v>701</v>
      </c>
      <c r="G789" s="1">
        <v>44809</v>
      </c>
      <c r="H789" s="272">
        <v>4</v>
      </c>
      <c r="I789" s="227">
        <f t="shared" si="327"/>
        <v>1141</v>
      </c>
      <c r="J789" s="119"/>
      <c r="K789" s="232">
        <f t="shared" si="328"/>
        <v>977</v>
      </c>
      <c r="L789" s="232">
        <f t="shared" si="340"/>
        <v>78</v>
      </c>
      <c r="M789" s="4"/>
      <c r="N789" s="232">
        <f t="shared" si="329"/>
        <v>3</v>
      </c>
      <c r="O789" s="273">
        <v>32</v>
      </c>
      <c r="P789" s="119"/>
      <c r="Q789" s="5"/>
      <c r="R789" s="248">
        <f t="shared" si="330"/>
        <v>352</v>
      </c>
      <c r="S789" s="218">
        <f t="shared" si="331"/>
        <v>591</v>
      </c>
      <c r="T789" s="233">
        <f t="shared" si="332"/>
        <v>1653</v>
      </c>
      <c r="U789" s="250">
        <f t="shared" si="333"/>
        <v>44809</v>
      </c>
      <c r="V789" s="4">
        <f t="shared" si="334"/>
        <v>4</v>
      </c>
      <c r="W789" s="26">
        <f t="shared" si="335"/>
        <v>1141</v>
      </c>
      <c r="X789" s="233">
        <f t="shared" si="336"/>
        <v>160</v>
      </c>
      <c r="Y789" s="4">
        <f t="shared" si="337"/>
        <v>32</v>
      </c>
      <c r="Z789" s="230">
        <f t="shared" si="338"/>
        <v>1653</v>
      </c>
    </row>
    <row r="790" spans="1:26" ht="24" customHeight="1" x14ac:dyDescent="0.55000000000000004">
      <c r="A790">
        <f t="shared" si="288"/>
        <v>792</v>
      </c>
      <c r="B790" s="228"/>
      <c r="C790" s="44"/>
      <c r="D790" t="s">
        <v>308</v>
      </c>
      <c r="E790">
        <v>24</v>
      </c>
      <c r="F790">
        <f t="shared" si="289"/>
        <v>702</v>
      </c>
      <c r="G790" s="1">
        <v>44810</v>
      </c>
      <c r="H790" s="272">
        <v>2</v>
      </c>
      <c r="I790" s="227">
        <f t="shared" si="327"/>
        <v>1143</v>
      </c>
      <c r="J790" s="119"/>
      <c r="K790" s="232">
        <f t="shared" si="328"/>
        <v>977</v>
      </c>
      <c r="L790" s="232">
        <f t="shared" si="340"/>
        <v>78</v>
      </c>
      <c r="M790" s="4"/>
      <c r="N790" s="232">
        <f t="shared" si="329"/>
        <v>3</v>
      </c>
      <c r="O790" s="273">
        <v>29</v>
      </c>
      <c r="P790" s="119"/>
      <c r="Q790" s="5"/>
      <c r="R790" s="248">
        <f t="shared" si="330"/>
        <v>352</v>
      </c>
      <c r="S790" s="218">
        <f t="shared" si="331"/>
        <v>591</v>
      </c>
      <c r="T790" s="233">
        <f t="shared" si="332"/>
        <v>1682</v>
      </c>
      <c r="U790" s="250">
        <f t="shared" si="333"/>
        <v>44810</v>
      </c>
      <c r="V790" s="4">
        <f t="shared" si="334"/>
        <v>2</v>
      </c>
      <c r="W790" s="26">
        <f t="shared" si="335"/>
        <v>1143</v>
      </c>
      <c r="X790" s="233">
        <f t="shared" si="336"/>
        <v>162</v>
      </c>
      <c r="Y790" s="4">
        <f t="shared" si="337"/>
        <v>29</v>
      </c>
      <c r="Z790" s="230">
        <f t="shared" si="338"/>
        <v>1682</v>
      </c>
    </row>
    <row r="791" spans="1:26" ht="24" customHeight="1" x14ac:dyDescent="0.55000000000000004">
      <c r="A791">
        <f t="shared" si="288"/>
        <v>793</v>
      </c>
      <c r="B791" s="228"/>
      <c r="C791" s="44"/>
      <c r="D791" t="s">
        <v>311</v>
      </c>
      <c r="E791">
        <v>24</v>
      </c>
      <c r="F791">
        <f t="shared" si="289"/>
        <v>703</v>
      </c>
      <c r="G791" s="1">
        <v>44811</v>
      </c>
      <c r="H791" s="272">
        <v>1</v>
      </c>
      <c r="I791" s="227">
        <f t="shared" si="327"/>
        <v>1144</v>
      </c>
      <c r="J791" s="119"/>
      <c r="K791" s="232">
        <f t="shared" si="328"/>
        <v>977</v>
      </c>
      <c r="L791" s="232">
        <f t="shared" si="340"/>
        <v>78</v>
      </c>
      <c r="M791" s="4"/>
      <c r="N791" s="232">
        <f t="shared" si="329"/>
        <v>3</v>
      </c>
      <c r="O791" s="273">
        <v>28</v>
      </c>
      <c r="P791" s="119"/>
      <c r="Q791" s="5"/>
      <c r="R791" s="248">
        <f t="shared" si="330"/>
        <v>352</v>
      </c>
      <c r="S791" s="218">
        <f t="shared" si="331"/>
        <v>591</v>
      </c>
      <c r="T791" s="233">
        <f t="shared" si="332"/>
        <v>1710</v>
      </c>
      <c r="U791" s="250">
        <f t="shared" si="333"/>
        <v>44811</v>
      </c>
      <c r="V791" s="4">
        <f t="shared" si="334"/>
        <v>1</v>
      </c>
      <c r="W791" s="26">
        <f t="shared" si="335"/>
        <v>1144</v>
      </c>
      <c r="X791" s="233">
        <f t="shared" si="336"/>
        <v>163</v>
      </c>
      <c r="Y791" s="4">
        <f t="shared" si="337"/>
        <v>28</v>
      </c>
      <c r="Z791" s="230">
        <f t="shared" si="338"/>
        <v>1710</v>
      </c>
    </row>
    <row r="792" spans="1:26" ht="24" customHeight="1" x14ac:dyDescent="0.55000000000000004">
      <c r="A792">
        <f t="shared" si="288"/>
        <v>794</v>
      </c>
      <c r="B792" s="228"/>
      <c r="C792" s="44"/>
      <c r="D792" t="s">
        <v>313</v>
      </c>
      <c r="E792">
        <v>24</v>
      </c>
      <c r="F792">
        <f t="shared" si="289"/>
        <v>704</v>
      </c>
      <c r="G792" s="1">
        <v>44812</v>
      </c>
      <c r="H792" s="272">
        <v>3</v>
      </c>
      <c r="I792" s="227">
        <f t="shared" si="327"/>
        <v>1147</v>
      </c>
      <c r="J792" s="119"/>
      <c r="K792" s="232">
        <f t="shared" si="328"/>
        <v>977</v>
      </c>
      <c r="L792" s="232">
        <f t="shared" si="340"/>
        <v>78</v>
      </c>
      <c r="M792" s="4"/>
      <c r="N792" s="232">
        <f t="shared" si="329"/>
        <v>3</v>
      </c>
      <c r="O792" s="273">
        <v>27</v>
      </c>
      <c r="P792" s="119"/>
      <c r="Q792" s="5"/>
      <c r="R792" s="248">
        <f t="shared" si="330"/>
        <v>352</v>
      </c>
      <c r="S792" s="218">
        <f t="shared" si="331"/>
        <v>591</v>
      </c>
      <c r="T792" s="233">
        <f t="shared" si="332"/>
        <v>1737</v>
      </c>
      <c r="U792" s="250">
        <f t="shared" si="333"/>
        <v>44812</v>
      </c>
      <c r="V792" s="4">
        <f t="shared" si="334"/>
        <v>3</v>
      </c>
      <c r="W792" s="26">
        <f t="shared" si="335"/>
        <v>1147</v>
      </c>
      <c r="X792" s="233">
        <f t="shared" si="336"/>
        <v>166</v>
      </c>
      <c r="Y792" s="4">
        <f t="shared" si="337"/>
        <v>27</v>
      </c>
      <c r="Z792" s="230">
        <f t="shared" si="338"/>
        <v>1737</v>
      </c>
    </row>
    <row r="793" spans="1:26" ht="24" customHeight="1" x14ac:dyDescent="0.55000000000000004">
      <c r="A793">
        <f t="shared" si="288"/>
        <v>795</v>
      </c>
      <c r="B793" s="228"/>
      <c r="C793" s="44"/>
      <c r="D793" t="s">
        <v>315</v>
      </c>
      <c r="E793">
        <v>24</v>
      </c>
      <c r="F793">
        <f t="shared" si="289"/>
        <v>705</v>
      </c>
      <c r="G793" s="1">
        <v>44813</v>
      </c>
      <c r="H793" s="272">
        <v>2</v>
      </c>
      <c r="I793" s="227">
        <f t="shared" si="327"/>
        <v>1149</v>
      </c>
      <c r="J793" s="119"/>
      <c r="K793" s="232">
        <f t="shared" si="328"/>
        <v>977</v>
      </c>
      <c r="L793" s="232">
        <f t="shared" si="340"/>
        <v>78</v>
      </c>
      <c r="M793" s="4"/>
      <c r="N793" s="232">
        <f t="shared" si="329"/>
        <v>3</v>
      </c>
      <c r="O793" s="273">
        <v>27</v>
      </c>
      <c r="P793" s="119"/>
      <c r="Q793" s="5"/>
      <c r="R793" s="248">
        <f t="shared" si="330"/>
        <v>352</v>
      </c>
      <c r="S793" s="218">
        <f t="shared" si="331"/>
        <v>591</v>
      </c>
      <c r="T793" s="233">
        <f t="shared" si="332"/>
        <v>1764</v>
      </c>
      <c r="U793" s="250">
        <f t="shared" si="333"/>
        <v>44813</v>
      </c>
      <c r="V793" s="4">
        <f t="shared" si="334"/>
        <v>2</v>
      </c>
      <c r="W793" s="26">
        <f t="shared" si="335"/>
        <v>1149</v>
      </c>
      <c r="X793" s="233">
        <f t="shared" si="336"/>
        <v>168</v>
      </c>
      <c r="Y793" s="4">
        <f t="shared" si="337"/>
        <v>27</v>
      </c>
      <c r="Z793" s="230">
        <f t="shared" si="338"/>
        <v>1764</v>
      </c>
    </row>
    <row r="794" spans="1:26" ht="24" customHeight="1" x14ac:dyDescent="0.55000000000000004">
      <c r="A794">
        <f t="shared" si="288"/>
        <v>796</v>
      </c>
      <c r="B794" s="228"/>
      <c r="C794" s="44"/>
      <c r="D794" t="s">
        <v>317</v>
      </c>
      <c r="E794">
        <v>24</v>
      </c>
      <c r="F794">
        <f t="shared" si="289"/>
        <v>706</v>
      </c>
      <c r="G794" s="1">
        <v>44814</v>
      </c>
      <c r="H794" s="272">
        <v>2</v>
      </c>
      <c r="I794" s="227">
        <f t="shared" si="327"/>
        <v>1151</v>
      </c>
      <c r="J794" s="119"/>
      <c r="K794" s="232">
        <f t="shared" si="328"/>
        <v>977</v>
      </c>
      <c r="L794" s="232">
        <f t="shared" si="340"/>
        <v>78</v>
      </c>
      <c r="M794" s="4"/>
      <c r="N794" s="232">
        <f t="shared" si="329"/>
        <v>3</v>
      </c>
      <c r="O794" s="273">
        <v>26</v>
      </c>
      <c r="P794" s="119"/>
      <c r="Q794" s="5"/>
      <c r="R794" s="248">
        <f t="shared" si="330"/>
        <v>352</v>
      </c>
      <c r="S794" s="218">
        <f t="shared" si="331"/>
        <v>591</v>
      </c>
      <c r="T794" s="233">
        <f t="shared" si="332"/>
        <v>1790</v>
      </c>
      <c r="U794" s="250">
        <f t="shared" si="333"/>
        <v>44814</v>
      </c>
      <c r="V794" s="4">
        <f t="shared" si="334"/>
        <v>2</v>
      </c>
      <c r="W794" s="26">
        <f t="shared" si="335"/>
        <v>1151</v>
      </c>
      <c r="X794" s="233">
        <f t="shared" si="336"/>
        <v>170</v>
      </c>
      <c r="Y794" s="4">
        <f t="shared" si="337"/>
        <v>26</v>
      </c>
      <c r="Z794" s="230">
        <f t="shared" si="338"/>
        <v>1790</v>
      </c>
    </row>
    <row r="795" spans="1:26" ht="24" customHeight="1" x14ac:dyDescent="0.55000000000000004">
      <c r="A795">
        <f t="shared" si="288"/>
        <v>797</v>
      </c>
      <c r="B795" s="228"/>
      <c r="C795" s="44"/>
      <c r="D795" t="s">
        <v>319</v>
      </c>
      <c r="E795">
        <v>24</v>
      </c>
      <c r="F795">
        <f t="shared" si="289"/>
        <v>707</v>
      </c>
      <c r="G795" s="1">
        <v>44815</v>
      </c>
      <c r="H795" s="272">
        <v>4</v>
      </c>
      <c r="I795" s="227">
        <f t="shared" si="327"/>
        <v>1155</v>
      </c>
      <c r="J795" s="119"/>
      <c r="K795" s="232">
        <f t="shared" si="328"/>
        <v>977</v>
      </c>
      <c r="L795" s="232">
        <f t="shared" si="340"/>
        <v>78</v>
      </c>
      <c r="M795" s="4"/>
      <c r="N795" s="232">
        <f t="shared" si="329"/>
        <v>3</v>
      </c>
      <c r="O795" s="273">
        <v>24</v>
      </c>
      <c r="P795" s="119"/>
      <c r="Q795" s="5"/>
      <c r="R795" s="248">
        <f t="shared" si="330"/>
        <v>352</v>
      </c>
      <c r="S795" s="218">
        <f t="shared" si="331"/>
        <v>591</v>
      </c>
      <c r="T795" s="233">
        <f t="shared" si="332"/>
        <v>1814</v>
      </c>
      <c r="U795" s="250">
        <f t="shared" si="333"/>
        <v>44815</v>
      </c>
      <c r="V795" s="4">
        <f t="shared" si="334"/>
        <v>4</v>
      </c>
      <c r="W795" s="26">
        <f t="shared" si="335"/>
        <v>1155</v>
      </c>
      <c r="X795" s="233">
        <f t="shared" si="336"/>
        <v>174</v>
      </c>
      <c r="Y795" s="4">
        <f t="shared" si="337"/>
        <v>24</v>
      </c>
      <c r="Z795" s="230">
        <f t="shared" si="338"/>
        <v>1814</v>
      </c>
    </row>
    <row r="796" spans="1:26" ht="24" customHeight="1" x14ac:dyDescent="0.55000000000000004">
      <c r="A796">
        <f t="shared" si="288"/>
        <v>798</v>
      </c>
      <c r="B796" s="228"/>
      <c r="C796" s="44"/>
      <c r="D796" t="s">
        <v>321</v>
      </c>
      <c r="E796">
        <v>24</v>
      </c>
      <c r="F796">
        <f t="shared" si="289"/>
        <v>708</v>
      </c>
      <c r="G796" s="1">
        <v>44816</v>
      </c>
      <c r="H796" s="272">
        <v>3</v>
      </c>
      <c r="I796" s="227">
        <f t="shared" si="327"/>
        <v>1158</v>
      </c>
      <c r="J796" s="119"/>
      <c r="K796" s="232">
        <f t="shared" si="328"/>
        <v>977</v>
      </c>
      <c r="L796" s="232">
        <f t="shared" si="340"/>
        <v>78</v>
      </c>
      <c r="M796" s="4"/>
      <c r="N796" s="232">
        <f t="shared" si="329"/>
        <v>3</v>
      </c>
      <c r="O796" s="273">
        <v>23</v>
      </c>
      <c r="P796" s="119"/>
      <c r="Q796" s="5"/>
      <c r="R796" s="248">
        <f t="shared" si="330"/>
        <v>352</v>
      </c>
      <c r="S796" s="218">
        <f t="shared" si="331"/>
        <v>591</v>
      </c>
      <c r="T796" s="233">
        <f t="shared" si="332"/>
        <v>1837</v>
      </c>
      <c r="U796" s="250">
        <f t="shared" si="333"/>
        <v>44816</v>
      </c>
      <c r="V796" s="4">
        <f t="shared" si="334"/>
        <v>3</v>
      </c>
      <c r="W796" s="26">
        <f t="shared" si="335"/>
        <v>1158</v>
      </c>
      <c r="X796" s="233">
        <f t="shared" si="336"/>
        <v>177</v>
      </c>
      <c r="Y796" s="4">
        <f t="shared" si="337"/>
        <v>23</v>
      </c>
      <c r="Z796" s="230">
        <f t="shared" si="338"/>
        <v>1837</v>
      </c>
    </row>
    <row r="797" spans="1:26" ht="24" customHeight="1" x14ac:dyDescent="0.55000000000000004">
      <c r="A797">
        <f t="shared" si="288"/>
        <v>799</v>
      </c>
      <c r="B797" s="228"/>
      <c r="C797" s="44"/>
      <c r="D797" t="s">
        <v>323</v>
      </c>
      <c r="E797">
        <v>24</v>
      </c>
      <c r="F797">
        <f t="shared" si="289"/>
        <v>709</v>
      </c>
      <c r="G797" s="1">
        <v>44817</v>
      </c>
      <c r="H797" s="272">
        <v>1</v>
      </c>
      <c r="I797" s="227">
        <f t="shared" si="327"/>
        <v>1159</v>
      </c>
      <c r="J797" s="119"/>
      <c r="K797" s="232">
        <f t="shared" si="328"/>
        <v>977</v>
      </c>
      <c r="L797" s="232">
        <f t="shared" si="340"/>
        <v>78</v>
      </c>
      <c r="M797" s="4"/>
      <c r="N797" s="232">
        <f t="shared" si="329"/>
        <v>3</v>
      </c>
      <c r="O797" s="273">
        <v>25</v>
      </c>
      <c r="P797" s="119"/>
      <c r="Q797" s="5"/>
      <c r="R797" s="248">
        <f t="shared" si="330"/>
        <v>352</v>
      </c>
      <c r="S797" s="218">
        <f t="shared" si="331"/>
        <v>591</v>
      </c>
      <c r="T797" s="233">
        <f t="shared" si="332"/>
        <v>1862</v>
      </c>
      <c r="U797" s="250">
        <f t="shared" si="333"/>
        <v>44817</v>
      </c>
      <c r="V797" s="4">
        <f t="shared" si="334"/>
        <v>1</v>
      </c>
      <c r="W797" s="26">
        <f t="shared" si="335"/>
        <v>1159</v>
      </c>
      <c r="X797" s="233">
        <f t="shared" si="336"/>
        <v>178</v>
      </c>
      <c r="Y797" s="4">
        <f t="shared" si="337"/>
        <v>25</v>
      </c>
      <c r="Z797" s="230">
        <f t="shared" si="338"/>
        <v>1862</v>
      </c>
    </row>
    <row r="798" spans="1:26" ht="24" customHeight="1" x14ac:dyDescent="0.55000000000000004">
      <c r="A798">
        <f t="shared" si="288"/>
        <v>800</v>
      </c>
      <c r="B798" s="228"/>
      <c r="C798" s="44"/>
      <c r="D798" t="s">
        <v>325</v>
      </c>
      <c r="E798">
        <v>24</v>
      </c>
      <c r="F798">
        <f t="shared" si="289"/>
        <v>710</v>
      </c>
      <c r="G798" s="1">
        <v>44818</v>
      </c>
      <c r="H798" s="272">
        <v>2</v>
      </c>
      <c r="I798" s="227">
        <f t="shared" si="327"/>
        <v>1161</v>
      </c>
      <c r="J798" s="119"/>
      <c r="K798" s="232">
        <f t="shared" si="328"/>
        <v>977</v>
      </c>
      <c r="L798" s="232">
        <f t="shared" si="340"/>
        <v>78</v>
      </c>
      <c r="M798" s="4"/>
      <c r="N798" s="232">
        <f t="shared" si="329"/>
        <v>3</v>
      </c>
      <c r="O798" s="273">
        <v>25</v>
      </c>
      <c r="P798" s="119"/>
      <c r="Q798" s="5"/>
      <c r="R798" s="248">
        <f t="shared" si="330"/>
        <v>352</v>
      </c>
      <c r="S798" s="218">
        <f t="shared" si="331"/>
        <v>591</v>
      </c>
      <c r="T798" s="233">
        <f t="shared" si="332"/>
        <v>1887</v>
      </c>
      <c r="U798" s="250">
        <f t="shared" si="333"/>
        <v>44818</v>
      </c>
      <c r="V798" s="4">
        <f t="shared" si="334"/>
        <v>2</v>
      </c>
      <c r="W798" s="26">
        <f t="shared" si="335"/>
        <v>1161</v>
      </c>
      <c r="X798" s="233">
        <f t="shared" si="336"/>
        <v>180</v>
      </c>
      <c r="Y798" s="4">
        <f t="shared" si="337"/>
        <v>25</v>
      </c>
      <c r="Z798" s="230">
        <f t="shared" si="338"/>
        <v>1887</v>
      </c>
    </row>
    <row r="799" spans="1:26" ht="24" customHeight="1" x14ac:dyDescent="0.55000000000000004">
      <c r="A799">
        <f t="shared" si="288"/>
        <v>801</v>
      </c>
      <c r="B799" s="228"/>
      <c r="C799" s="44"/>
      <c r="D799" t="s">
        <v>326</v>
      </c>
      <c r="E799">
        <v>24</v>
      </c>
      <c r="F799">
        <f t="shared" si="289"/>
        <v>711</v>
      </c>
      <c r="G799" s="1">
        <v>44819</v>
      </c>
      <c r="H799" s="272">
        <v>1</v>
      </c>
      <c r="I799" s="227">
        <f t="shared" si="327"/>
        <v>1162</v>
      </c>
      <c r="J799" s="119"/>
      <c r="K799" s="232">
        <f t="shared" si="328"/>
        <v>977</v>
      </c>
      <c r="L799" s="232">
        <f t="shared" si="340"/>
        <v>78</v>
      </c>
      <c r="M799" s="4"/>
      <c r="N799" s="232">
        <f t="shared" si="329"/>
        <v>3</v>
      </c>
      <c r="O799" s="273">
        <v>23</v>
      </c>
      <c r="P799" s="119"/>
      <c r="Q799" s="5"/>
      <c r="R799" s="248">
        <f t="shared" si="330"/>
        <v>352</v>
      </c>
      <c r="S799" s="218">
        <f t="shared" si="331"/>
        <v>591</v>
      </c>
      <c r="T799" s="233">
        <f t="shared" si="332"/>
        <v>1910</v>
      </c>
      <c r="U799" s="250">
        <f t="shared" si="333"/>
        <v>44819</v>
      </c>
      <c r="V799" s="4">
        <f t="shared" si="334"/>
        <v>1</v>
      </c>
      <c r="W799" s="26">
        <f t="shared" si="335"/>
        <v>1162</v>
      </c>
      <c r="X799" s="233">
        <f t="shared" si="336"/>
        <v>181</v>
      </c>
      <c r="Y799" s="4">
        <f t="shared" si="337"/>
        <v>23</v>
      </c>
      <c r="Z799" s="230">
        <f t="shared" si="338"/>
        <v>1910</v>
      </c>
    </row>
    <row r="800" spans="1:26" ht="24" customHeight="1" x14ac:dyDescent="0.55000000000000004">
      <c r="A800">
        <f t="shared" si="288"/>
        <v>802</v>
      </c>
      <c r="B800" s="228"/>
      <c r="C800" s="44"/>
      <c r="D800" t="s">
        <v>328</v>
      </c>
      <c r="E800">
        <v>24</v>
      </c>
      <c r="F800">
        <f t="shared" si="289"/>
        <v>712</v>
      </c>
      <c r="G800" s="1">
        <v>44820</v>
      </c>
      <c r="H800" s="272">
        <v>1</v>
      </c>
      <c r="I800" s="227">
        <f t="shared" si="327"/>
        <v>1163</v>
      </c>
      <c r="J800" s="119"/>
      <c r="K800" s="232">
        <f t="shared" si="328"/>
        <v>977</v>
      </c>
      <c r="L800" s="232">
        <f t="shared" si="340"/>
        <v>78</v>
      </c>
      <c r="M800" s="4"/>
      <c r="N800" s="232">
        <f t="shared" si="329"/>
        <v>3</v>
      </c>
      <c r="O800" s="273">
        <v>24</v>
      </c>
      <c r="P800" s="119"/>
      <c r="Q800" s="5"/>
      <c r="R800" s="248">
        <f t="shared" si="330"/>
        <v>352</v>
      </c>
      <c r="S800" s="218">
        <f t="shared" si="331"/>
        <v>591</v>
      </c>
      <c r="T800" s="233">
        <f t="shared" si="332"/>
        <v>1934</v>
      </c>
      <c r="U800" s="250">
        <f t="shared" si="333"/>
        <v>44820</v>
      </c>
      <c r="V800" s="4">
        <f t="shared" si="334"/>
        <v>1</v>
      </c>
      <c r="W800" s="26">
        <f t="shared" si="335"/>
        <v>1163</v>
      </c>
      <c r="X800" s="233">
        <f t="shared" si="336"/>
        <v>182</v>
      </c>
      <c r="Y800" s="4">
        <f t="shared" si="337"/>
        <v>24</v>
      </c>
      <c r="Z800" s="230">
        <f t="shared" si="338"/>
        <v>1934</v>
      </c>
    </row>
    <row r="801" spans="1:26" ht="24" customHeight="1" x14ac:dyDescent="0.55000000000000004">
      <c r="A801">
        <f t="shared" si="288"/>
        <v>803</v>
      </c>
      <c r="B801" s="228"/>
      <c r="C801" s="44"/>
      <c r="D801" t="s">
        <v>329</v>
      </c>
      <c r="E801">
        <v>24</v>
      </c>
      <c r="F801">
        <f t="shared" si="289"/>
        <v>713</v>
      </c>
      <c r="G801" s="1">
        <v>44821</v>
      </c>
      <c r="H801" s="272">
        <v>1</v>
      </c>
      <c r="I801" s="227">
        <f t="shared" si="327"/>
        <v>1164</v>
      </c>
      <c r="J801" s="119"/>
      <c r="K801" s="232">
        <f t="shared" si="328"/>
        <v>977</v>
      </c>
      <c r="L801" s="232">
        <f t="shared" si="340"/>
        <v>78</v>
      </c>
      <c r="M801" s="4"/>
      <c r="N801" s="232">
        <f t="shared" si="329"/>
        <v>3</v>
      </c>
      <c r="O801" s="273">
        <v>24</v>
      </c>
      <c r="P801" s="119"/>
      <c r="Q801" s="5"/>
      <c r="R801" s="248">
        <f t="shared" si="330"/>
        <v>352</v>
      </c>
      <c r="S801" s="218">
        <f t="shared" si="331"/>
        <v>591</v>
      </c>
      <c r="T801" s="233">
        <f t="shared" si="332"/>
        <v>1958</v>
      </c>
      <c r="U801" s="250">
        <f t="shared" si="333"/>
        <v>44821</v>
      </c>
      <c r="V801" s="4">
        <f t="shared" si="334"/>
        <v>1</v>
      </c>
      <c r="W801" s="26">
        <f t="shared" si="335"/>
        <v>1164</v>
      </c>
      <c r="X801" s="233">
        <f t="shared" si="336"/>
        <v>183</v>
      </c>
      <c r="Y801" s="4">
        <f t="shared" si="337"/>
        <v>24</v>
      </c>
      <c r="Z801" s="230">
        <f t="shared" si="338"/>
        <v>1958</v>
      </c>
    </row>
    <row r="802" spans="1:26" ht="25.5" customHeight="1" x14ac:dyDescent="0.55000000000000004">
      <c r="A802">
        <f t="shared" si="288"/>
        <v>804</v>
      </c>
      <c r="B802" s="228"/>
      <c r="C802" s="44"/>
      <c r="D802" t="s">
        <v>330</v>
      </c>
      <c r="E802">
        <v>24</v>
      </c>
      <c r="F802">
        <f t="shared" si="289"/>
        <v>714</v>
      </c>
      <c r="G802" s="1">
        <v>44822</v>
      </c>
      <c r="H802" s="272">
        <v>0</v>
      </c>
      <c r="I802" s="227">
        <f t="shared" si="327"/>
        <v>1164</v>
      </c>
      <c r="J802" s="119"/>
      <c r="K802" s="232">
        <f t="shared" si="328"/>
        <v>977</v>
      </c>
      <c r="L802" s="232">
        <f t="shared" si="340"/>
        <v>78</v>
      </c>
      <c r="M802" s="4"/>
      <c r="N802" s="232">
        <f t="shared" si="329"/>
        <v>3</v>
      </c>
      <c r="O802" s="273">
        <v>19</v>
      </c>
      <c r="P802" s="119"/>
      <c r="Q802" s="5"/>
      <c r="R802" s="248">
        <f t="shared" si="330"/>
        <v>352</v>
      </c>
      <c r="S802" s="218">
        <f t="shared" si="331"/>
        <v>591</v>
      </c>
      <c r="T802" s="233">
        <f t="shared" si="332"/>
        <v>1977</v>
      </c>
      <c r="U802" s="250">
        <f t="shared" si="333"/>
        <v>44822</v>
      </c>
      <c r="V802" s="4">
        <f t="shared" si="334"/>
        <v>0</v>
      </c>
      <c r="W802" s="26">
        <f t="shared" si="335"/>
        <v>1164</v>
      </c>
      <c r="X802" s="233">
        <f t="shared" si="336"/>
        <v>183</v>
      </c>
      <c r="Y802" s="4">
        <f t="shared" si="337"/>
        <v>19</v>
      </c>
      <c r="Z802" s="230">
        <f t="shared" si="338"/>
        <v>1977</v>
      </c>
    </row>
    <row r="803" spans="1:26" ht="25.5" customHeight="1" x14ac:dyDescent="0.55000000000000004">
      <c r="A803">
        <f t="shared" si="288"/>
        <v>805</v>
      </c>
      <c r="B803" s="228"/>
      <c r="C803" s="44"/>
      <c r="D803" t="s">
        <v>331</v>
      </c>
      <c r="E803">
        <v>24</v>
      </c>
      <c r="F803">
        <f t="shared" si="289"/>
        <v>715</v>
      </c>
      <c r="G803" s="1">
        <v>44823</v>
      </c>
      <c r="H803" s="272">
        <v>0</v>
      </c>
      <c r="I803" s="227">
        <f t="shared" si="327"/>
        <v>1164</v>
      </c>
      <c r="J803" s="119"/>
      <c r="K803" s="232">
        <f t="shared" si="328"/>
        <v>977</v>
      </c>
      <c r="L803" s="232">
        <f t="shared" si="340"/>
        <v>78</v>
      </c>
      <c r="M803" s="4"/>
      <c r="N803" s="232">
        <f t="shared" si="329"/>
        <v>3</v>
      </c>
      <c r="O803" s="273">
        <v>12</v>
      </c>
      <c r="P803" s="119"/>
      <c r="Q803" s="5"/>
      <c r="R803" s="248">
        <f t="shared" si="330"/>
        <v>352</v>
      </c>
      <c r="S803" s="218">
        <f t="shared" si="331"/>
        <v>591</v>
      </c>
      <c r="T803" s="233">
        <f t="shared" si="332"/>
        <v>1989</v>
      </c>
      <c r="U803" s="250">
        <f t="shared" si="333"/>
        <v>44823</v>
      </c>
      <c r="V803" s="4">
        <f t="shared" si="334"/>
        <v>0</v>
      </c>
      <c r="W803" s="26">
        <f t="shared" si="335"/>
        <v>1164</v>
      </c>
      <c r="X803" s="233">
        <f t="shared" si="336"/>
        <v>183</v>
      </c>
      <c r="Y803" s="4">
        <f t="shared" si="337"/>
        <v>12</v>
      </c>
      <c r="Z803" s="230">
        <f t="shared" si="338"/>
        <v>1989</v>
      </c>
    </row>
    <row r="804" spans="1:26" ht="25.5" customHeight="1" x14ac:dyDescent="0.55000000000000004">
      <c r="A804">
        <f t="shared" si="288"/>
        <v>806</v>
      </c>
      <c r="B804" s="228"/>
      <c r="C804" s="44"/>
      <c r="D804" t="s">
        <v>332</v>
      </c>
      <c r="E804">
        <v>24</v>
      </c>
      <c r="F804">
        <f t="shared" si="289"/>
        <v>716</v>
      </c>
      <c r="G804" s="1">
        <v>44824</v>
      </c>
      <c r="H804" s="272">
        <v>0</v>
      </c>
      <c r="I804" s="227">
        <f>+I803+H804</f>
        <v>1164</v>
      </c>
      <c r="J804" s="119"/>
      <c r="K804" s="232">
        <f>+K803+J804</f>
        <v>977</v>
      </c>
      <c r="L804" s="232">
        <f t="shared" si="340"/>
        <v>78</v>
      </c>
      <c r="M804" s="4"/>
      <c r="N804" s="232">
        <f>+N803+M804</f>
        <v>3</v>
      </c>
      <c r="O804" s="273">
        <v>11</v>
      </c>
      <c r="P804" s="119"/>
      <c r="Q804" s="5"/>
      <c r="R804" s="248">
        <f>+R803+Q804</f>
        <v>352</v>
      </c>
      <c r="S804" s="218">
        <f t="shared" si="331"/>
        <v>591</v>
      </c>
      <c r="T804" s="233">
        <f t="shared" si="332"/>
        <v>2000</v>
      </c>
      <c r="U804" s="250">
        <f t="shared" ref="U804:U825" si="341">+G804</f>
        <v>44824</v>
      </c>
      <c r="V804" s="4">
        <f t="shared" ref="V804:V825" si="342">+H804</f>
        <v>0</v>
      </c>
      <c r="W804" s="26">
        <f t="shared" ref="W804:W825" si="343">+I804</f>
        <v>1164</v>
      </c>
      <c r="X804" s="233">
        <f t="shared" si="336"/>
        <v>183</v>
      </c>
      <c r="Y804" s="4">
        <f t="shared" ref="Y804:Y825" si="344">+O804</f>
        <v>11</v>
      </c>
      <c r="Z804" s="230">
        <f>+Z803+Y804-P804-Q804</f>
        <v>2000</v>
      </c>
    </row>
    <row r="805" spans="1:26" ht="25.5" customHeight="1" x14ac:dyDescent="0.55000000000000004">
      <c r="A805">
        <f t="shared" ref="A805:A870" si="345">+A804+1</f>
        <v>807</v>
      </c>
      <c r="B805" s="228"/>
      <c r="C805" s="44"/>
      <c r="D805" t="s">
        <v>333</v>
      </c>
      <c r="E805">
        <v>24</v>
      </c>
      <c r="F805">
        <f t="shared" ref="F805:F870" si="346">+F803+1</f>
        <v>716</v>
      </c>
      <c r="G805" s="1">
        <v>44825</v>
      </c>
      <c r="H805" s="272">
        <v>0</v>
      </c>
      <c r="I805" s="227">
        <f t="shared" ref="I805:I825" si="347">+I803+H805</f>
        <v>1164</v>
      </c>
      <c r="J805" s="119"/>
      <c r="K805" s="232">
        <f t="shared" ref="K805:K825" si="348">+K803+J805</f>
        <v>977</v>
      </c>
      <c r="L805" s="232">
        <f t="shared" ref="L805:L825" si="349">+L803+J805</f>
        <v>78</v>
      </c>
      <c r="M805" s="4"/>
      <c r="N805" s="232">
        <f t="shared" ref="N805:N825" si="350">+N803+M805</f>
        <v>3</v>
      </c>
      <c r="O805" s="273">
        <v>9</v>
      </c>
      <c r="P805" s="119"/>
      <c r="Q805" s="5"/>
      <c r="R805" s="248">
        <f t="shared" ref="R805:R825" si="351">+R803+Q805</f>
        <v>352</v>
      </c>
      <c r="S805" s="218">
        <f t="shared" ref="S805:S825" si="352">+S803+Q805</f>
        <v>591</v>
      </c>
      <c r="T805" s="233">
        <f t="shared" ref="T805:T825" si="353">+T803+O805-P805-Q805</f>
        <v>1998</v>
      </c>
      <c r="U805" s="250">
        <f t="shared" si="341"/>
        <v>44825</v>
      </c>
      <c r="V805" s="4">
        <f t="shared" si="342"/>
        <v>0</v>
      </c>
      <c r="W805" s="26">
        <f t="shared" si="343"/>
        <v>1164</v>
      </c>
      <c r="X805" s="233">
        <f t="shared" ref="X805:X825" si="354">+X803+V805-J805</f>
        <v>183</v>
      </c>
      <c r="Y805" s="4">
        <f t="shared" si="344"/>
        <v>9</v>
      </c>
      <c r="Z805" s="230">
        <f t="shared" ref="Z805:Z825" si="355">+Z803+Y805-P805-Q805</f>
        <v>1998</v>
      </c>
    </row>
    <row r="806" spans="1:26" ht="25.5" customHeight="1" x14ac:dyDescent="0.55000000000000004">
      <c r="A806">
        <f t="shared" si="345"/>
        <v>808</v>
      </c>
      <c r="B806" s="228"/>
      <c r="C806" s="44"/>
      <c r="D806" t="s">
        <v>334</v>
      </c>
      <c r="E806">
        <v>24</v>
      </c>
      <c r="F806">
        <f t="shared" si="346"/>
        <v>717</v>
      </c>
      <c r="G806" s="1">
        <v>44826</v>
      </c>
      <c r="H806" s="272">
        <v>0</v>
      </c>
      <c r="I806" s="227">
        <f t="shared" si="347"/>
        <v>1164</v>
      </c>
      <c r="J806" s="119"/>
      <c r="K806" s="232">
        <f t="shared" si="348"/>
        <v>977</v>
      </c>
      <c r="L806" s="232">
        <f t="shared" si="349"/>
        <v>78</v>
      </c>
      <c r="M806" s="4"/>
      <c r="N806" s="232">
        <f t="shared" si="350"/>
        <v>3</v>
      </c>
      <c r="O806" s="273">
        <v>8</v>
      </c>
      <c r="P806" s="119"/>
      <c r="Q806" s="5"/>
      <c r="R806" s="248">
        <f t="shared" si="351"/>
        <v>352</v>
      </c>
      <c r="S806" s="218">
        <f t="shared" si="352"/>
        <v>591</v>
      </c>
      <c r="T806" s="233">
        <f t="shared" si="353"/>
        <v>2008</v>
      </c>
      <c r="U806" s="250">
        <f t="shared" si="341"/>
        <v>44826</v>
      </c>
      <c r="V806" s="4">
        <f t="shared" si="342"/>
        <v>0</v>
      </c>
      <c r="W806" s="26">
        <f t="shared" si="343"/>
        <v>1164</v>
      </c>
      <c r="X806" s="233">
        <f t="shared" si="354"/>
        <v>183</v>
      </c>
      <c r="Y806" s="4">
        <f t="shared" si="344"/>
        <v>8</v>
      </c>
      <c r="Z806" s="230">
        <f t="shared" si="355"/>
        <v>2008</v>
      </c>
    </row>
    <row r="807" spans="1:26" ht="25.5" customHeight="1" x14ac:dyDescent="0.55000000000000004">
      <c r="A807">
        <f t="shared" si="345"/>
        <v>809</v>
      </c>
      <c r="B807" s="228"/>
      <c r="C807" s="44"/>
      <c r="D807" t="s">
        <v>335</v>
      </c>
      <c r="E807">
        <v>24</v>
      </c>
      <c r="F807">
        <f t="shared" si="346"/>
        <v>717</v>
      </c>
      <c r="G807" s="1">
        <v>44827</v>
      </c>
      <c r="H807" s="272">
        <v>0</v>
      </c>
      <c r="I807" s="227">
        <f t="shared" si="347"/>
        <v>1164</v>
      </c>
      <c r="J807" s="119"/>
      <c r="K807" s="232">
        <f t="shared" si="348"/>
        <v>977</v>
      </c>
      <c r="L807" s="232">
        <f t="shared" si="349"/>
        <v>78</v>
      </c>
      <c r="M807" s="4"/>
      <c r="N807" s="232">
        <f t="shared" si="350"/>
        <v>3</v>
      </c>
      <c r="O807" s="273">
        <v>8</v>
      </c>
      <c r="P807" s="119"/>
      <c r="Q807" s="5"/>
      <c r="R807" s="248">
        <f t="shared" si="351"/>
        <v>352</v>
      </c>
      <c r="S807" s="218">
        <f t="shared" si="352"/>
        <v>591</v>
      </c>
      <c r="T807" s="233">
        <f t="shared" si="353"/>
        <v>2006</v>
      </c>
      <c r="U807" s="250">
        <f t="shared" si="341"/>
        <v>44827</v>
      </c>
      <c r="V807" s="4">
        <f t="shared" si="342"/>
        <v>0</v>
      </c>
      <c r="W807" s="26">
        <f t="shared" si="343"/>
        <v>1164</v>
      </c>
      <c r="X807" s="233">
        <f t="shared" si="354"/>
        <v>183</v>
      </c>
      <c r="Y807" s="4">
        <f t="shared" si="344"/>
        <v>8</v>
      </c>
      <c r="Z807" s="230">
        <f t="shared" si="355"/>
        <v>2006</v>
      </c>
    </row>
    <row r="808" spans="1:26" ht="25.5" customHeight="1" x14ac:dyDescent="0.55000000000000004">
      <c r="A808">
        <f t="shared" si="345"/>
        <v>810</v>
      </c>
      <c r="B808" s="228"/>
      <c r="C808" s="44"/>
      <c r="D808" t="s">
        <v>336</v>
      </c>
      <c r="E808">
        <v>24</v>
      </c>
      <c r="F808">
        <f t="shared" si="346"/>
        <v>718</v>
      </c>
      <c r="G808" s="1">
        <v>44828</v>
      </c>
      <c r="H808" s="272">
        <v>0</v>
      </c>
      <c r="I808" s="227">
        <f t="shared" si="347"/>
        <v>1164</v>
      </c>
      <c r="J808" s="119"/>
      <c r="K808" s="232">
        <f t="shared" si="348"/>
        <v>977</v>
      </c>
      <c r="L808" s="232">
        <f t="shared" si="349"/>
        <v>78</v>
      </c>
      <c r="M808" s="4"/>
      <c r="N808" s="232">
        <f t="shared" si="350"/>
        <v>3</v>
      </c>
      <c r="O808" s="273">
        <v>9</v>
      </c>
      <c r="P808" s="119"/>
      <c r="Q808" s="5"/>
      <c r="R808" s="248">
        <f t="shared" si="351"/>
        <v>352</v>
      </c>
      <c r="S808" s="218">
        <f t="shared" si="352"/>
        <v>591</v>
      </c>
      <c r="T808" s="233">
        <f t="shared" si="353"/>
        <v>2017</v>
      </c>
      <c r="U808" s="250">
        <f t="shared" si="341"/>
        <v>44828</v>
      </c>
      <c r="V808" s="4">
        <f t="shared" si="342"/>
        <v>0</v>
      </c>
      <c r="W808" s="26">
        <f t="shared" si="343"/>
        <v>1164</v>
      </c>
      <c r="X808" s="233">
        <f t="shared" si="354"/>
        <v>183</v>
      </c>
      <c r="Y808" s="4">
        <f t="shared" si="344"/>
        <v>9</v>
      </c>
      <c r="Z808" s="230">
        <f t="shared" si="355"/>
        <v>2017</v>
      </c>
    </row>
    <row r="809" spans="1:26" ht="25.5" customHeight="1" x14ac:dyDescent="0.55000000000000004">
      <c r="A809">
        <f t="shared" si="345"/>
        <v>811</v>
      </c>
      <c r="B809" s="228"/>
      <c r="C809" s="44"/>
      <c r="D809" t="s">
        <v>337</v>
      </c>
      <c r="E809">
        <v>24</v>
      </c>
      <c r="F809">
        <f t="shared" si="346"/>
        <v>718</v>
      </c>
      <c r="G809" s="1">
        <v>44829</v>
      </c>
      <c r="H809" s="272">
        <v>0</v>
      </c>
      <c r="I809" s="227">
        <f t="shared" si="347"/>
        <v>1164</v>
      </c>
      <c r="J809" s="119"/>
      <c r="K809" s="232">
        <f t="shared" si="348"/>
        <v>977</v>
      </c>
      <c r="L809" s="232">
        <f t="shared" si="349"/>
        <v>78</v>
      </c>
      <c r="M809" s="4"/>
      <c r="N809" s="232">
        <f t="shared" si="350"/>
        <v>3</v>
      </c>
      <c r="O809" s="273">
        <v>8</v>
      </c>
      <c r="P809" s="119"/>
      <c r="Q809" s="5"/>
      <c r="R809" s="248">
        <f t="shared" si="351"/>
        <v>352</v>
      </c>
      <c r="S809" s="218">
        <f t="shared" si="352"/>
        <v>591</v>
      </c>
      <c r="T809" s="233">
        <f t="shared" si="353"/>
        <v>2014</v>
      </c>
      <c r="U809" s="250">
        <f t="shared" si="341"/>
        <v>44829</v>
      </c>
      <c r="V809" s="4">
        <f t="shared" si="342"/>
        <v>0</v>
      </c>
      <c r="W809" s="26">
        <f t="shared" si="343"/>
        <v>1164</v>
      </c>
      <c r="X809" s="233">
        <f t="shared" si="354"/>
        <v>183</v>
      </c>
      <c r="Y809" s="4">
        <f t="shared" si="344"/>
        <v>8</v>
      </c>
      <c r="Z809" s="230">
        <f t="shared" si="355"/>
        <v>2014</v>
      </c>
    </row>
    <row r="810" spans="1:26" ht="25.5" customHeight="1" x14ac:dyDescent="0.55000000000000004">
      <c r="A810">
        <f t="shared" si="345"/>
        <v>812</v>
      </c>
      <c r="B810" s="228"/>
      <c r="C810" s="44"/>
      <c r="D810" t="s">
        <v>338</v>
      </c>
      <c r="E810">
        <v>24</v>
      </c>
      <c r="F810">
        <f t="shared" si="346"/>
        <v>719</v>
      </c>
      <c r="G810" s="1">
        <v>44830</v>
      </c>
      <c r="H810" s="272">
        <v>1</v>
      </c>
      <c r="I810" s="227">
        <f t="shared" si="347"/>
        <v>1165</v>
      </c>
      <c r="J810" s="119"/>
      <c r="K810" s="232">
        <f t="shared" si="348"/>
        <v>977</v>
      </c>
      <c r="L810" s="232">
        <f t="shared" si="349"/>
        <v>78</v>
      </c>
      <c r="M810" s="4"/>
      <c r="N810" s="232">
        <f t="shared" si="350"/>
        <v>3</v>
      </c>
      <c r="O810" s="273">
        <v>7</v>
      </c>
      <c r="P810" s="119"/>
      <c r="Q810" s="5"/>
      <c r="R810" s="248">
        <f t="shared" si="351"/>
        <v>352</v>
      </c>
      <c r="S810" s="218">
        <f t="shared" si="352"/>
        <v>591</v>
      </c>
      <c r="T810" s="233">
        <f t="shared" si="353"/>
        <v>2024</v>
      </c>
      <c r="U810" s="250">
        <f t="shared" si="341"/>
        <v>44830</v>
      </c>
      <c r="V810" s="4">
        <f t="shared" si="342"/>
        <v>1</v>
      </c>
      <c r="W810" s="26">
        <f t="shared" si="343"/>
        <v>1165</v>
      </c>
      <c r="X810" s="233">
        <f t="shared" si="354"/>
        <v>184</v>
      </c>
      <c r="Y810" s="4">
        <f t="shared" si="344"/>
        <v>7</v>
      </c>
      <c r="Z810" s="230">
        <f t="shared" si="355"/>
        <v>2024</v>
      </c>
    </row>
    <row r="811" spans="1:26" ht="25.5" customHeight="1" x14ac:dyDescent="0.55000000000000004">
      <c r="A811">
        <f t="shared" si="345"/>
        <v>813</v>
      </c>
      <c r="B811" s="228"/>
      <c r="C811" s="44"/>
      <c r="D811" t="s">
        <v>339</v>
      </c>
      <c r="E811">
        <v>24</v>
      </c>
      <c r="F811">
        <f t="shared" si="346"/>
        <v>719</v>
      </c>
      <c r="G811" s="1">
        <v>44831</v>
      </c>
      <c r="H811" s="272">
        <v>0</v>
      </c>
      <c r="I811" s="227">
        <f t="shared" si="347"/>
        <v>1164</v>
      </c>
      <c r="J811" s="119"/>
      <c r="K811" s="232">
        <f t="shared" si="348"/>
        <v>977</v>
      </c>
      <c r="L811" s="232">
        <f t="shared" si="349"/>
        <v>78</v>
      </c>
      <c r="M811" s="4"/>
      <c r="N811" s="232">
        <f t="shared" si="350"/>
        <v>3</v>
      </c>
      <c r="O811" s="273">
        <v>10</v>
      </c>
      <c r="P811" s="119"/>
      <c r="Q811" s="5"/>
      <c r="R811" s="248">
        <f t="shared" si="351"/>
        <v>352</v>
      </c>
      <c r="S811" s="218">
        <f t="shared" si="352"/>
        <v>591</v>
      </c>
      <c r="T811" s="233">
        <f t="shared" si="353"/>
        <v>2024</v>
      </c>
      <c r="U811" s="250">
        <f t="shared" si="341"/>
        <v>44831</v>
      </c>
      <c r="V811" s="4">
        <f t="shared" si="342"/>
        <v>0</v>
      </c>
      <c r="W811" s="26">
        <f t="shared" si="343"/>
        <v>1164</v>
      </c>
      <c r="X811" s="233">
        <f t="shared" si="354"/>
        <v>183</v>
      </c>
      <c r="Y811" s="4">
        <f t="shared" si="344"/>
        <v>10</v>
      </c>
      <c r="Z811" s="230">
        <f t="shared" si="355"/>
        <v>2024</v>
      </c>
    </row>
    <row r="812" spans="1:26" ht="25.5" customHeight="1" x14ac:dyDescent="0.55000000000000004">
      <c r="A812">
        <f t="shared" si="345"/>
        <v>814</v>
      </c>
      <c r="B812" s="228"/>
      <c r="C812" s="44"/>
      <c r="D812" t="s">
        <v>340</v>
      </c>
      <c r="E812">
        <v>24</v>
      </c>
      <c r="F812">
        <f t="shared" si="346"/>
        <v>720</v>
      </c>
      <c r="G812" s="1">
        <v>44832</v>
      </c>
      <c r="H812" s="272">
        <v>0</v>
      </c>
      <c r="I812" s="227">
        <f t="shared" si="347"/>
        <v>1165</v>
      </c>
      <c r="J812" s="119"/>
      <c r="K812" s="232">
        <f t="shared" si="348"/>
        <v>977</v>
      </c>
      <c r="L812" s="232">
        <f t="shared" si="349"/>
        <v>78</v>
      </c>
      <c r="M812" s="4"/>
      <c r="N812" s="232">
        <f t="shared" si="350"/>
        <v>3</v>
      </c>
      <c r="O812" s="273">
        <v>10</v>
      </c>
      <c r="P812" s="119"/>
      <c r="Q812" s="5"/>
      <c r="R812" s="248">
        <f t="shared" si="351"/>
        <v>352</v>
      </c>
      <c r="S812" s="218">
        <f t="shared" si="352"/>
        <v>591</v>
      </c>
      <c r="T812" s="233">
        <f t="shared" si="353"/>
        <v>2034</v>
      </c>
      <c r="U812" s="250">
        <f t="shared" si="341"/>
        <v>44832</v>
      </c>
      <c r="V812" s="4">
        <f t="shared" si="342"/>
        <v>0</v>
      </c>
      <c r="W812" s="26">
        <f t="shared" si="343"/>
        <v>1165</v>
      </c>
      <c r="X812" s="233">
        <f t="shared" si="354"/>
        <v>184</v>
      </c>
      <c r="Y812" s="4">
        <f t="shared" si="344"/>
        <v>10</v>
      </c>
      <c r="Z812" s="230">
        <f t="shared" si="355"/>
        <v>2034</v>
      </c>
    </row>
    <row r="813" spans="1:26" ht="26" customHeight="1" x14ac:dyDescent="0.55000000000000004">
      <c r="A813">
        <f t="shared" si="345"/>
        <v>815</v>
      </c>
      <c r="B813" s="228"/>
      <c r="C813" s="44"/>
      <c r="D813" t="s">
        <v>341</v>
      </c>
      <c r="E813">
        <v>24</v>
      </c>
      <c r="F813">
        <f t="shared" si="346"/>
        <v>720</v>
      </c>
      <c r="G813" s="1">
        <v>44833</v>
      </c>
      <c r="H813" s="272">
        <v>0</v>
      </c>
      <c r="I813" s="227">
        <f t="shared" si="347"/>
        <v>1164</v>
      </c>
      <c r="J813" s="119"/>
      <c r="K813" s="232">
        <f t="shared" si="348"/>
        <v>977</v>
      </c>
      <c r="L813" s="232">
        <f t="shared" si="349"/>
        <v>78</v>
      </c>
      <c r="M813" s="4"/>
      <c r="N813" s="232">
        <f t="shared" si="350"/>
        <v>3</v>
      </c>
      <c r="O813" s="273">
        <v>28</v>
      </c>
      <c r="P813" s="119"/>
      <c r="Q813" s="5"/>
      <c r="R813" s="248">
        <f t="shared" si="351"/>
        <v>352</v>
      </c>
      <c r="S813" s="218">
        <f t="shared" si="352"/>
        <v>591</v>
      </c>
      <c r="T813" s="233">
        <f t="shared" si="353"/>
        <v>2052</v>
      </c>
      <c r="U813" s="250">
        <f t="shared" si="341"/>
        <v>44833</v>
      </c>
      <c r="V813" s="4">
        <f t="shared" si="342"/>
        <v>0</v>
      </c>
      <c r="W813" s="26">
        <f t="shared" si="343"/>
        <v>1164</v>
      </c>
      <c r="X813" s="233">
        <f t="shared" si="354"/>
        <v>183</v>
      </c>
      <c r="Y813" s="4">
        <f t="shared" si="344"/>
        <v>28</v>
      </c>
      <c r="Z813" s="230">
        <f t="shared" si="355"/>
        <v>2052</v>
      </c>
    </row>
    <row r="814" spans="1:26" ht="26" customHeight="1" x14ac:dyDescent="0.55000000000000004">
      <c r="A814">
        <f t="shared" si="345"/>
        <v>816</v>
      </c>
      <c r="B814" s="228"/>
      <c r="C814" s="44"/>
      <c r="D814" t="s">
        <v>342</v>
      </c>
      <c r="E814">
        <v>24</v>
      </c>
      <c r="F814">
        <f t="shared" si="346"/>
        <v>721</v>
      </c>
      <c r="G814" s="1">
        <v>44834</v>
      </c>
      <c r="H814" s="272">
        <v>0</v>
      </c>
      <c r="I814" s="227">
        <f t="shared" si="347"/>
        <v>1165</v>
      </c>
      <c r="J814" s="119"/>
      <c r="K814" s="232">
        <f t="shared" si="348"/>
        <v>977</v>
      </c>
      <c r="L814" s="232">
        <f t="shared" si="349"/>
        <v>78</v>
      </c>
      <c r="M814" s="4"/>
      <c r="N814" s="232">
        <f t="shared" si="350"/>
        <v>3</v>
      </c>
      <c r="O814" s="273">
        <v>30</v>
      </c>
      <c r="P814" s="119"/>
      <c r="Q814" s="5"/>
      <c r="R814" s="248">
        <f t="shared" si="351"/>
        <v>352</v>
      </c>
      <c r="S814" s="218">
        <f t="shared" si="352"/>
        <v>591</v>
      </c>
      <c r="T814" s="233">
        <f t="shared" si="353"/>
        <v>2064</v>
      </c>
      <c r="U814" s="250">
        <f t="shared" si="341"/>
        <v>44834</v>
      </c>
      <c r="V814" s="4">
        <f t="shared" si="342"/>
        <v>0</v>
      </c>
      <c r="W814" s="26">
        <f t="shared" si="343"/>
        <v>1165</v>
      </c>
      <c r="X814" s="233">
        <f t="shared" si="354"/>
        <v>184</v>
      </c>
      <c r="Y814" s="4">
        <f t="shared" si="344"/>
        <v>30</v>
      </c>
      <c r="Z814" s="230">
        <f t="shared" si="355"/>
        <v>2064</v>
      </c>
    </row>
    <row r="815" spans="1:26" ht="26" customHeight="1" x14ac:dyDescent="0.55000000000000004">
      <c r="A815">
        <f t="shared" si="345"/>
        <v>817</v>
      </c>
      <c r="B815" s="228"/>
      <c r="C815" s="44"/>
      <c r="D815" t="s">
        <v>343</v>
      </c>
      <c r="E815">
        <v>24</v>
      </c>
      <c r="F815">
        <f t="shared" si="346"/>
        <v>721</v>
      </c>
      <c r="G815" s="1">
        <v>44835</v>
      </c>
      <c r="H815" s="272">
        <v>0</v>
      </c>
      <c r="I815" s="227">
        <f t="shared" si="347"/>
        <v>1164</v>
      </c>
      <c r="J815" s="119"/>
      <c r="K815" s="232">
        <f t="shared" si="348"/>
        <v>977</v>
      </c>
      <c r="L815" s="232">
        <f t="shared" si="349"/>
        <v>78</v>
      </c>
      <c r="M815" s="4"/>
      <c r="N815" s="232">
        <f t="shared" si="350"/>
        <v>3</v>
      </c>
      <c r="O815" s="273">
        <v>30</v>
      </c>
      <c r="P815" s="119"/>
      <c r="Q815" s="5"/>
      <c r="R815" s="248">
        <f t="shared" si="351"/>
        <v>352</v>
      </c>
      <c r="S815" s="218">
        <f t="shared" si="352"/>
        <v>591</v>
      </c>
      <c r="T815" s="233">
        <f t="shared" si="353"/>
        <v>2082</v>
      </c>
      <c r="U815" s="250">
        <f t="shared" si="341"/>
        <v>44835</v>
      </c>
      <c r="V815" s="4">
        <f t="shared" si="342"/>
        <v>0</v>
      </c>
      <c r="W815" s="26">
        <f t="shared" si="343"/>
        <v>1164</v>
      </c>
      <c r="X815" s="233">
        <f t="shared" si="354"/>
        <v>183</v>
      </c>
      <c r="Y815" s="4">
        <f t="shared" si="344"/>
        <v>30</v>
      </c>
      <c r="Z815" s="230">
        <f t="shared" si="355"/>
        <v>2082</v>
      </c>
    </row>
    <row r="816" spans="1:26" ht="26" customHeight="1" x14ac:dyDescent="0.55000000000000004">
      <c r="A816">
        <f t="shared" si="345"/>
        <v>818</v>
      </c>
      <c r="B816" s="228"/>
      <c r="C816" s="44"/>
      <c r="D816" t="s">
        <v>344</v>
      </c>
      <c r="E816">
        <v>24</v>
      </c>
      <c r="F816">
        <f t="shared" si="346"/>
        <v>722</v>
      </c>
      <c r="G816" s="1">
        <v>44836</v>
      </c>
      <c r="H816" s="272">
        <v>0</v>
      </c>
      <c r="I816" s="227">
        <f t="shared" si="347"/>
        <v>1165</v>
      </c>
      <c r="J816" s="119"/>
      <c r="K816" s="232">
        <f t="shared" si="348"/>
        <v>977</v>
      </c>
      <c r="L816" s="232">
        <f t="shared" si="349"/>
        <v>78</v>
      </c>
      <c r="M816" s="4"/>
      <c r="N816" s="232">
        <f t="shared" si="350"/>
        <v>3</v>
      </c>
      <c r="O816" s="273">
        <v>33</v>
      </c>
      <c r="P816" s="119"/>
      <c r="Q816" s="5"/>
      <c r="R816" s="248">
        <f t="shared" si="351"/>
        <v>352</v>
      </c>
      <c r="S816" s="218">
        <f t="shared" si="352"/>
        <v>591</v>
      </c>
      <c r="T816" s="233">
        <f t="shared" si="353"/>
        <v>2097</v>
      </c>
      <c r="U816" s="250">
        <f t="shared" si="341"/>
        <v>44836</v>
      </c>
      <c r="V816" s="4">
        <f t="shared" si="342"/>
        <v>0</v>
      </c>
      <c r="W816" s="26">
        <f t="shared" si="343"/>
        <v>1165</v>
      </c>
      <c r="X816" s="233">
        <f t="shared" si="354"/>
        <v>184</v>
      </c>
      <c r="Y816" s="4">
        <f t="shared" si="344"/>
        <v>33</v>
      </c>
      <c r="Z816" s="230">
        <f t="shared" si="355"/>
        <v>2097</v>
      </c>
    </row>
    <row r="817" spans="1:26" ht="26" customHeight="1" x14ac:dyDescent="0.55000000000000004">
      <c r="A817">
        <f t="shared" si="345"/>
        <v>819</v>
      </c>
      <c r="B817" s="228"/>
      <c r="C817" s="44"/>
      <c r="D817" t="s">
        <v>346</v>
      </c>
      <c r="E817">
        <v>24</v>
      </c>
      <c r="F817">
        <f t="shared" si="346"/>
        <v>722</v>
      </c>
      <c r="G817" s="1">
        <v>44837</v>
      </c>
      <c r="H817" s="272">
        <v>0</v>
      </c>
      <c r="I817" s="227">
        <f t="shared" si="347"/>
        <v>1164</v>
      </c>
      <c r="J817" s="119"/>
      <c r="K817" s="232">
        <f t="shared" si="348"/>
        <v>977</v>
      </c>
      <c r="L817" s="232">
        <f t="shared" si="349"/>
        <v>78</v>
      </c>
      <c r="M817" s="4"/>
      <c r="N817" s="232">
        <f t="shared" si="350"/>
        <v>3</v>
      </c>
      <c r="O817" s="273">
        <v>38</v>
      </c>
      <c r="P817" s="119"/>
      <c r="Q817" s="5"/>
      <c r="R817" s="248">
        <f t="shared" si="351"/>
        <v>352</v>
      </c>
      <c r="S817" s="218">
        <f t="shared" si="352"/>
        <v>591</v>
      </c>
      <c r="T817" s="233">
        <f t="shared" si="353"/>
        <v>2120</v>
      </c>
      <c r="U817" s="250">
        <f t="shared" si="341"/>
        <v>44837</v>
      </c>
      <c r="V817" s="4">
        <f t="shared" si="342"/>
        <v>0</v>
      </c>
      <c r="W817" s="26">
        <f t="shared" si="343"/>
        <v>1164</v>
      </c>
      <c r="X817" s="233">
        <f t="shared" si="354"/>
        <v>183</v>
      </c>
      <c r="Y817" s="4">
        <f t="shared" si="344"/>
        <v>38</v>
      </c>
      <c r="Z817" s="230">
        <f t="shared" si="355"/>
        <v>2120</v>
      </c>
    </row>
    <row r="818" spans="1:26" ht="26" customHeight="1" x14ac:dyDescent="0.55000000000000004">
      <c r="A818">
        <f t="shared" si="345"/>
        <v>820</v>
      </c>
      <c r="B818" s="228"/>
      <c r="C818" s="44"/>
      <c r="D818" t="s">
        <v>347</v>
      </c>
      <c r="E818">
        <v>24</v>
      </c>
      <c r="F818">
        <f t="shared" si="346"/>
        <v>723</v>
      </c>
      <c r="G818" s="1">
        <v>44838</v>
      </c>
      <c r="H818" s="272">
        <v>0</v>
      </c>
      <c r="I818" s="227">
        <f t="shared" si="347"/>
        <v>1165</v>
      </c>
      <c r="J818" s="119"/>
      <c r="K818" s="232">
        <f t="shared" si="348"/>
        <v>977</v>
      </c>
      <c r="L818" s="232">
        <f t="shared" si="349"/>
        <v>78</v>
      </c>
      <c r="M818" s="4"/>
      <c r="N818" s="232">
        <f t="shared" si="350"/>
        <v>3</v>
      </c>
      <c r="O818" s="273">
        <v>91</v>
      </c>
      <c r="P818" s="119"/>
      <c r="Q818" s="5"/>
      <c r="R818" s="248">
        <f t="shared" si="351"/>
        <v>352</v>
      </c>
      <c r="S818" s="218">
        <f t="shared" si="352"/>
        <v>591</v>
      </c>
      <c r="T818" s="233">
        <f t="shared" si="353"/>
        <v>2188</v>
      </c>
      <c r="U818" s="250">
        <f t="shared" si="341"/>
        <v>44838</v>
      </c>
      <c r="V818" s="4">
        <f t="shared" si="342"/>
        <v>0</v>
      </c>
      <c r="W818" s="26">
        <f t="shared" si="343"/>
        <v>1165</v>
      </c>
      <c r="X818" s="233">
        <f t="shared" si="354"/>
        <v>184</v>
      </c>
      <c r="Y818" s="4">
        <f t="shared" si="344"/>
        <v>91</v>
      </c>
      <c r="Z818" s="230">
        <f t="shared" si="355"/>
        <v>2188</v>
      </c>
    </row>
    <row r="819" spans="1:26" ht="26" customHeight="1" x14ac:dyDescent="0.55000000000000004">
      <c r="A819">
        <f t="shared" si="345"/>
        <v>821</v>
      </c>
      <c r="B819" s="228"/>
      <c r="C819" s="44"/>
      <c r="D819" t="s">
        <v>349</v>
      </c>
      <c r="E819">
        <v>24</v>
      </c>
      <c r="F819">
        <f t="shared" si="346"/>
        <v>723</v>
      </c>
      <c r="G819" s="1">
        <v>44839</v>
      </c>
      <c r="H819" s="272">
        <v>0</v>
      </c>
      <c r="I819" s="227">
        <f t="shared" si="347"/>
        <v>1164</v>
      </c>
      <c r="J819" s="119"/>
      <c r="K819" s="232">
        <f t="shared" si="348"/>
        <v>977</v>
      </c>
      <c r="L819" s="232">
        <f t="shared" si="349"/>
        <v>78</v>
      </c>
      <c r="M819" s="4"/>
      <c r="N819" s="232">
        <f t="shared" si="350"/>
        <v>3</v>
      </c>
      <c r="O819" s="273">
        <v>97</v>
      </c>
      <c r="P819" s="119"/>
      <c r="Q819" s="5"/>
      <c r="R819" s="248">
        <f t="shared" si="351"/>
        <v>352</v>
      </c>
      <c r="S819" s="218">
        <f t="shared" si="352"/>
        <v>591</v>
      </c>
      <c r="T819" s="233">
        <f t="shared" si="353"/>
        <v>2217</v>
      </c>
      <c r="U819" s="250">
        <f t="shared" si="341"/>
        <v>44839</v>
      </c>
      <c r="V819" s="4">
        <f t="shared" si="342"/>
        <v>0</v>
      </c>
      <c r="W819" s="26">
        <f t="shared" si="343"/>
        <v>1164</v>
      </c>
      <c r="X819" s="233">
        <f t="shared" si="354"/>
        <v>183</v>
      </c>
      <c r="Y819" s="4">
        <f t="shared" si="344"/>
        <v>97</v>
      </c>
      <c r="Z819" s="230">
        <f t="shared" si="355"/>
        <v>2217</v>
      </c>
    </row>
    <row r="820" spans="1:26" ht="26" customHeight="1" x14ac:dyDescent="0.55000000000000004">
      <c r="A820">
        <f t="shared" si="345"/>
        <v>822</v>
      </c>
      <c r="B820" s="228"/>
      <c r="C820" s="44"/>
      <c r="D820" t="s">
        <v>350</v>
      </c>
      <c r="E820">
        <v>24</v>
      </c>
      <c r="F820">
        <f t="shared" si="346"/>
        <v>724</v>
      </c>
      <c r="G820" s="1">
        <v>44840</v>
      </c>
      <c r="H820" s="272">
        <v>0</v>
      </c>
      <c r="I820" s="227">
        <f t="shared" si="347"/>
        <v>1165</v>
      </c>
      <c r="J820" s="119"/>
      <c r="K820" s="232">
        <f t="shared" si="348"/>
        <v>977</v>
      </c>
      <c r="L820" s="232">
        <f t="shared" si="349"/>
        <v>78</v>
      </c>
      <c r="M820" s="4"/>
      <c r="N820" s="232">
        <f t="shared" si="350"/>
        <v>3</v>
      </c>
      <c r="O820" s="273">
        <v>96</v>
      </c>
      <c r="P820" s="119"/>
      <c r="Q820" s="5"/>
      <c r="R820" s="248">
        <f t="shared" si="351"/>
        <v>352</v>
      </c>
      <c r="S820" s="218">
        <f t="shared" si="352"/>
        <v>591</v>
      </c>
      <c r="T820" s="233">
        <f t="shared" si="353"/>
        <v>2284</v>
      </c>
      <c r="U820" s="250">
        <f t="shared" si="341"/>
        <v>44840</v>
      </c>
      <c r="V820" s="4">
        <f t="shared" si="342"/>
        <v>0</v>
      </c>
      <c r="W820" s="26">
        <f t="shared" si="343"/>
        <v>1165</v>
      </c>
      <c r="X820" s="233">
        <f t="shared" si="354"/>
        <v>184</v>
      </c>
      <c r="Y820" s="4">
        <f t="shared" si="344"/>
        <v>96</v>
      </c>
      <c r="Z820" s="230">
        <f t="shared" si="355"/>
        <v>2284</v>
      </c>
    </row>
    <row r="821" spans="1:26" ht="26" customHeight="1" x14ac:dyDescent="0.55000000000000004">
      <c r="A821">
        <f t="shared" si="345"/>
        <v>823</v>
      </c>
      <c r="B821" s="228"/>
      <c r="C821" s="44"/>
      <c r="D821" t="s">
        <v>351</v>
      </c>
      <c r="E821">
        <v>24</v>
      </c>
      <c r="F821">
        <f t="shared" si="346"/>
        <v>724</v>
      </c>
      <c r="G821" s="1">
        <v>44841</v>
      </c>
      <c r="H821" s="272">
        <v>4</v>
      </c>
      <c r="I821" s="227">
        <f t="shared" si="347"/>
        <v>1168</v>
      </c>
      <c r="J821" s="119"/>
      <c r="K821" s="232">
        <f t="shared" si="348"/>
        <v>977</v>
      </c>
      <c r="L821" s="232">
        <f t="shared" si="349"/>
        <v>78</v>
      </c>
      <c r="M821" s="4"/>
      <c r="N821" s="232">
        <f t="shared" si="350"/>
        <v>3</v>
      </c>
      <c r="O821" s="273">
        <v>344</v>
      </c>
      <c r="P821" s="119"/>
      <c r="Q821" s="5"/>
      <c r="R821" s="248">
        <f t="shared" si="351"/>
        <v>352</v>
      </c>
      <c r="S821" s="218">
        <f t="shared" si="352"/>
        <v>591</v>
      </c>
      <c r="T821" s="233">
        <f t="shared" si="353"/>
        <v>2561</v>
      </c>
      <c r="U821" s="250">
        <f t="shared" si="341"/>
        <v>44841</v>
      </c>
      <c r="V821" s="4">
        <f t="shared" si="342"/>
        <v>4</v>
      </c>
      <c r="W821" s="26">
        <f t="shared" si="343"/>
        <v>1168</v>
      </c>
      <c r="X821" s="233">
        <f t="shared" si="354"/>
        <v>187</v>
      </c>
      <c r="Y821" s="4">
        <f t="shared" si="344"/>
        <v>344</v>
      </c>
      <c r="Z821" s="230">
        <f t="shared" si="355"/>
        <v>2561</v>
      </c>
    </row>
    <row r="822" spans="1:26" ht="26" customHeight="1" x14ac:dyDescent="0.55000000000000004">
      <c r="A822">
        <f t="shared" si="345"/>
        <v>824</v>
      </c>
      <c r="B822" s="228"/>
      <c r="C822" s="44"/>
      <c r="D822" t="s">
        <v>352</v>
      </c>
      <c r="E822">
        <v>24</v>
      </c>
      <c r="F822">
        <f t="shared" si="346"/>
        <v>725</v>
      </c>
      <c r="G822" s="1">
        <v>44842</v>
      </c>
      <c r="H822" s="272">
        <v>53</v>
      </c>
      <c r="I822" s="227">
        <f t="shared" si="347"/>
        <v>1218</v>
      </c>
      <c r="J822" s="119"/>
      <c r="K822" s="232">
        <f t="shared" si="348"/>
        <v>977</v>
      </c>
      <c r="L822" s="232">
        <f t="shared" si="349"/>
        <v>78</v>
      </c>
      <c r="M822" s="4"/>
      <c r="N822" s="232">
        <f t="shared" si="350"/>
        <v>3</v>
      </c>
      <c r="O822" s="273">
        <v>383</v>
      </c>
      <c r="P822" s="119"/>
      <c r="Q822" s="5"/>
      <c r="R822" s="248">
        <f t="shared" si="351"/>
        <v>352</v>
      </c>
      <c r="S822" s="218">
        <f t="shared" si="352"/>
        <v>591</v>
      </c>
      <c r="T822" s="233">
        <f t="shared" si="353"/>
        <v>2667</v>
      </c>
      <c r="U822" s="250">
        <f t="shared" si="341"/>
        <v>44842</v>
      </c>
      <c r="V822" s="4">
        <f t="shared" si="342"/>
        <v>53</v>
      </c>
      <c r="W822" s="26">
        <f t="shared" si="343"/>
        <v>1218</v>
      </c>
      <c r="X822" s="233">
        <f t="shared" si="354"/>
        <v>237</v>
      </c>
      <c r="Y822" s="4">
        <f t="shared" si="344"/>
        <v>383</v>
      </c>
      <c r="Z822" s="230">
        <f t="shared" si="355"/>
        <v>2667</v>
      </c>
    </row>
    <row r="823" spans="1:26" ht="26" customHeight="1" x14ac:dyDescent="0.55000000000000004">
      <c r="A823">
        <f t="shared" si="345"/>
        <v>825</v>
      </c>
      <c r="B823" s="228"/>
      <c r="C823" s="44"/>
      <c r="D823" t="s">
        <v>353</v>
      </c>
      <c r="E823">
        <v>24</v>
      </c>
      <c r="F823">
        <f t="shared" si="346"/>
        <v>725</v>
      </c>
      <c r="G823" s="1">
        <v>44843</v>
      </c>
      <c r="H823" s="272">
        <v>70</v>
      </c>
      <c r="I823" s="227">
        <f t="shared" si="347"/>
        <v>1238</v>
      </c>
      <c r="J823" s="119"/>
      <c r="K823" s="232">
        <f t="shared" si="348"/>
        <v>977</v>
      </c>
      <c r="L823" s="232">
        <f t="shared" si="349"/>
        <v>78</v>
      </c>
      <c r="M823" s="4"/>
      <c r="N823" s="232">
        <f t="shared" si="350"/>
        <v>3</v>
      </c>
      <c r="O823" s="273">
        <v>376</v>
      </c>
      <c r="P823" s="119"/>
      <c r="Q823" s="5"/>
      <c r="R823" s="248">
        <f t="shared" si="351"/>
        <v>352</v>
      </c>
      <c r="S823" s="218">
        <f t="shared" si="352"/>
        <v>591</v>
      </c>
      <c r="T823" s="233">
        <f t="shared" si="353"/>
        <v>2937</v>
      </c>
      <c r="U823" s="250">
        <f t="shared" si="341"/>
        <v>44843</v>
      </c>
      <c r="V823" s="4">
        <f t="shared" si="342"/>
        <v>70</v>
      </c>
      <c r="W823" s="26">
        <f t="shared" si="343"/>
        <v>1238</v>
      </c>
      <c r="X823" s="233">
        <f t="shared" si="354"/>
        <v>257</v>
      </c>
      <c r="Y823" s="4">
        <f t="shared" si="344"/>
        <v>376</v>
      </c>
      <c r="Z823" s="230">
        <f t="shared" si="355"/>
        <v>2937</v>
      </c>
    </row>
    <row r="824" spans="1:26" ht="26" customHeight="1" x14ac:dyDescent="0.55000000000000004">
      <c r="A824">
        <f t="shared" si="345"/>
        <v>826</v>
      </c>
      <c r="B824" s="228"/>
      <c r="C824" s="44"/>
      <c r="D824" t="s">
        <v>354</v>
      </c>
      <c r="E824">
        <v>24</v>
      </c>
      <c r="F824">
        <f t="shared" si="346"/>
        <v>726</v>
      </c>
      <c r="G824" s="1">
        <v>44844</v>
      </c>
      <c r="H824" s="272">
        <v>18</v>
      </c>
      <c r="I824" s="227">
        <f t="shared" si="347"/>
        <v>1236</v>
      </c>
      <c r="J824" s="119"/>
      <c r="K824" s="232">
        <f t="shared" si="348"/>
        <v>977</v>
      </c>
      <c r="L824" s="232">
        <f t="shared" si="349"/>
        <v>78</v>
      </c>
      <c r="M824" s="4"/>
      <c r="N824" s="232">
        <f t="shared" si="350"/>
        <v>3</v>
      </c>
      <c r="O824" s="273">
        <v>177</v>
      </c>
      <c r="P824" s="119"/>
      <c r="Q824" s="5"/>
      <c r="R824" s="248">
        <f t="shared" si="351"/>
        <v>352</v>
      </c>
      <c r="S824" s="218">
        <f t="shared" si="352"/>
        <v>591</v>
      </c>
      <c r="T824" s="233">
        <f t="shared" si="353"/>
        <v>2844</v>
      </c>
      <c r="U824" s="250">
        <f t="shared" si="341"/>
        <v>44844</v>
      </c>
      <c r="V824" s="4">
        <f t="shared" si="342"/>
        <v>18</v>
      </c>
      <c r="W824" s="26">
        <f t="shared" si="343"/>
        <v>1236</v>
      </c>
      <c r="X824" s="233">
        <f t="shared" si="354"/>
        <v>255</v>
      </c>
      <c r="Y824" s="4">
        <f t="shared" si="344"/>
        <v>177</v>
      </c>
      <c r="Z824" s="230">
        <f t="shared" si="355"/>
        <v>2844</v>
      </c>
    </row>
    <row r="825" spans="1:26" ht="26" customHeight="1" x14ac:dyDescent="0.55000000000000004">
      <c r="A825">
        <f t="shared" si="345"/>
        <v>827</v>
      </c>
      <c r="B825" s="228"/>
      <c r="C825" s="44"/>
      <c r="D825" t="s">
        <v>355</v>
      </c>
      <c r="E825">
        <v>24</v>
      </c>
      <c r="F825">
        <f t="shared" si="346"/>
        <v>726</v>
      </c>
      <c r="G825" s="1">
        <v>44845</v>
      </c>
      <c r="H825" s="272">
        <v>62</v>
      </c>
      <c r="I825" s="227">
        <f t="shared" si="347"/>
        <v>1300</v>
      </c>
      <c r="J825" s="119"/>
      <c r="K825" s="232">
        <f t="shared" si="348"/>
        <v>977</v>
      </c>
      <c r="L825" s="232">
        <f t="shared" si="349"/>
        <v>78</v>
      </c>
      <c r="M825" s="4"/>
      <c r="N825" s="232">
        <f t="shared" si="350"/>
        <v>3</v>
      </c>
      <c r="O825" s="273">
        <v>379</v>
      </c>
      <c r="P825" s="119"/>
      <c r="Q825" s="5"/>
      <c r="R825" s="248">
        <f t="shared" si="351"/>
        <v>352</v>
      </c>
      <c r="S825" s="218">
        <f t="shared" si="352"/>
        <v>591</v>
      </c>
      <c r="T825" s="233">
        <f t="shared" si="353"/>
        <v>3316</v>
      </c>
      <c r="U825" s="250">
        <f t="shared" si="341"/>
        <v>44845</v>
      </c>
      <c r="V825" s="4">
        <f t="shared" si="342"/>
        <v>62</v>
      </c>
      <c r="W825" s="26">
        <f t="shared" si="343"/>
        <v>1300</v>
      </c>
      <c r="X825" s="233">
        <f t="shared" si="354"/>
        <v>319</v>
      </c>
      <c r="Y825" s="4">
        <f t="shared" si="344"/>
        <v>379</v>
      </c>
      <c r="Z825" s="230">
        <f t="shared" si="355"/>
        <v>3316</v>
      </c>
    </row>
    <row r="826" spans="1:26" ht="26" customHeight="1" x14ac:dyDescent="0.55000000000000004">
      <c r="A826">
        <f t="shared" si="345"/>
        <v>828</v>
      </c>
      <c r="B826" s="228"/>
      <c r="C826" s="44"/>
      <c r="D826" t="s">
        <v>372</v>
      </c>
      <c r="E826">
        <v>24</v>
      </c>
      <c r="F826">
        <f t="shared" si="346"/>
        <v>727</v>
      </c>
      <c r="G826" s="1">
        <v>44846</v>
      </c>
      <c r="H826" s="272">
        <v>64</v>
      </c>
      <c r="I826" s="227">
        <f t="shared" ref="I826:I851" si="356">+I824+H826</f>
        <v>1300</v>
      </c>
      <c r="J826" s="119"/>
      <c r="K826" s="232">
        <f t="shared" ref="K826:K851" si="357">+K824+J826</f>
        <v>977</v>
      </c>
      <c r="L826" s="232">
        <f t="shared" ref="L826:L851" si="358">+L824+J826</f>
        <v>78</v>
      </c>
      <c r="M826" s="4"/>
      <c r="N826" s="232">
        <f t="shared" ref="N826:N851" si="359">+N824+M826</f>
        <v>3</v>
      </c>
      <c r="O826" s="273">
        <v>339</v>
      </c>
      <c r="P826" s="119"/>
      <c r="Q826" s="5"/>
      <c r="R826" s="248">
        <f t="shared" ref="R826:R851" si="360">+R824+Q826</f>
        <v>352</v>
      </c>
      <c r="S826" s="218">
        <f t="shared" ref="S826:S851" si="361">+S824+Q826</f>
        <v>591</v>
      </c>
      <c r="T826" s="233">
        <f t="shared" ref="T826:T851" si="362">+T824+O826-P826-Q826</f>
        <v>3183</v>
      </c>
      <c r="U826" s="250">
        <f t="shared" ref="U826:U851" si="363">+G826</f>
        <v>44846</v>
      </c>
      <c r="V826" s="4">
        <f t="shared" ref="V826:V851" si="364">+H826</f>
        <v>64</v>
      </c>
      <c r="W826" s="26">
        <f t="shared" ref="W826:W851" si="365">+I826</f>
        <v>1300</v>
      </c>
      <c r="X826" s="233">
        <f t="shared" ref="X826:X851" si="366">+X824+V826-J826</f>
        <v>319</v>
      </c>
      <c r="Y826" s="4">
        <f t="shared" ref="Y826:Y851" si="367">+O826</f>
        <v>339</v>
      </c>
      <c r="Z826" s="230">
        <f t="shared" ref="Z826:Z851" si="368">+Z824+Y826-P826-Q826</f>
        <v>3183</v>
      </c>
    </row>
    <row r="827" spans="1:26" ht="26" customHeight="1" x14ac:dyDescent="0.55000000000000004">
      <c r="A827">
        <f t="shared" si="345"/>
        <v>829</v>
      </c>
      <c r="B827" s="228"/>
      <c r="C827" s="44"/>
      <c r="D827" t="s">
        <v>373</v>
      </c>
      <c r="E827">
        <v>24</v>
      </c>
      <c r="F827">
        <f t="shared" si="346"/>
        <v>727</v>
      </c>
      <c r="G827" s="1">
        <v>44847</v>
      </c>
      <c r="H827" s="272">
        <v>28</v>
      </c>
      <c r="I827" s="227">
        <f t="shared" si="356"/>
        <v>1328</v>
      </c>
      <c r="J827" s="119"/>
      <c r="K827" s="232">
        <f t="shared" si="357"/>
        <v>977</v>
      </c>
      <c r="L827" s="232">
        <f t="shared" si="358"/>
        <v>78</v>
      </c>
      <c r="M827" s="4"/>
      <c r="N827" s="232">
        <f t="shared" si="359"/>
        <v>3</v>
      </c>
      <c r="O827" s="273">
        <v>302</v>
      </c>
      <c r="P827" s="119"/>
      <c r="Q827" s="5"/>
      <c r="R827" s="248">
        <f t="shared" si="360"/>
        <v>352</v>
      </c>
      <c r="S827" s="218">
        <f t="shared" si="361"/>
        <v>591</v>
      </c>
      <c r="T827" s="233">
        <f t="shared" si="362"/>
        <v>3618</v>
      </c>
      <c r="U827" s="250">
        <f t="shared" si="363"/>
        <v>44847</v>
      </c>
      <c r="V827" s="4">
        <f t="shared" si="364"/>
        <v>28</v>
      </c>
      <c r="W827" s="26">
        <f t="shared" si="365"/>
        <v>1328</v>
      </c>
      <c r="X827" s="233">
        <f t="shared" si="366"/>
        <v>347</v>
      </c>
      <c r="Y827" s="4">
        <f t="shared" si="367"/>
        <v>302</v>
      </c>
      <c r="Z827" s="230">
        <f t="shared" si="368"/>
        <v>3618</v>
      </c>
    </row>
    <row r="828" spans="1:26" ht="26" customHeight="1" x14ac:dyDescent="0.55000000000000004">
      <c r="A828">
        <f t="shared" si="345"/>
        <v>830</v>
      </c>
      <c r="B828" s="228"/>
      <c r="C828" s="44"/>
      <c r="D828" t="s">
        <v>374</v>
      </c>
      <c r="E828">
        <v>24</v>
      </c>
      <c r="F828">
        <f t="shared" si="346"/>
        <v>728</v>
      </c>
      <c r="G828" s="1">
        <v>44848</v>
      </c>
      <c r="H828" s="272">
        <v>37</v>
      </c>
      <c r="I828" s="227">
        <f t="shared" si="356"/>
        <v>1337</v>
      </c>
      <c r="J828" s="119"/>
      <c r="K828" s="232">
        <f t="shared" si="357"/>
        <v>977</v>
      </c>
      <c r="L828" s="232">
        <f t="shared" si="358"/>
        <v>78</v>
      </c>
      <c r="M828" s="4"/>
      <c r="N828" s="232">
        <f t="shared" si="359"/>
        <v>3</v>
      </c>
      <c r="O828" s="273">
        <v>337</v>
      </c>
      <c r="P828" s="119"/>
      <c r="Q828" s="5"/>
      <c r="R828" s="248">
        <f t="shared" si="360"/>
        <v>352</v>
      </c>
      <c r="S828" s="218">
        <f t="shared" si="361"/>
        <v>591</v>
      </c>
      <c r="T828" s="233">
        <f t="shared" si="362"/>
        <v>3520</v>
      </c>
      <c r="U828" s="250">
        <f t="shared" si="363"/>
        <v>44848</v>
      </c>
      <c r="V828" s="4">
        <f t="shared" si="364"/>
        <v>37</v>
      </c>
      <c r="W828" s="26">
        <f t="shared" si="365"/>
        <v>1337</v>
      </c>
      <c r="X828" s="233">
        <f t="shared" si="366"/>
        <v>356</v>
      </c>
      <c r="Y828" s="4">
        <f t="shared" si="367"/>
        <v>337</v>
      </c>
      <c r="Z828" s="230">
        <f t="shared" si="368"/>
        <v>3520</v>
      </c>
    </row>
    <row r="829" spans="1:26" ht="26" customHeight="1" x14ac:dyDescent="0.55000000000000004">
      <c r="A829">
        <f t="shared" si="345"/>
        <v>831</v>
      </c>
      <c r="B829" s="228"/>
      <c r="C829" s="44"/>
      <c r="D829" t="s">
        <v>376</v>
      </c>
      <c r="E829">
        <v>24</v>
      </c>
      <c r="F829">
        <f t="shared" si="346"/>
        <v>728</v>
      </c>
      <c r="G829" s="1">
        <v>44849</v>
      </c>
      <c r="H829" s="272">
        <v>22</v>
      </c>
      <c r="I829" s="227">
        <f t="shared" si="356"/>
        <v>1350</v>
      </c>
      <c r="J829" s="119"/>
      <c r="K829" s="232">
        <f t="shared" si="357"/>
        <v>977</v>
      </c>
      <c r="L829" s="232">
        <f t="shared" si="358"/>
        <v>78</v>
      </c>
      <c r="M829" s="4"/>
      <c r="N829" s="232">
        <f t="shared" si="359"/>
        <v>3</v>
      </c>
      <c r="O829" s="273">
        <v>271</v>
      </c>
      <c r="P829" s="119"/>
      <c r="Q829" s="5"/>
      <c r="R829" s="248">
        <f t="shared" si="360"/>
        <v>352</v>
      </c>
      <c r="S829" s="218">
        <f t="shared" si="361"/>
        <v>591</v>
      </c>
      <c r="T829" s="233">
        <f t="shared" si="362"/>
        <v>3889</v>
      </c>
      <c r="U829" s="250">
        <f t="shared" si="363"/>
        <v>44849</v>
      </c>
      <c r="V829" s="4">
        <f t="shared" si="364"/>
        <v>22</v>
      </c>
      <c r="W829" s="26">
        <f t="shared" si="365"/>
        <v>1350</v>
      </c>
      <c r="X829" s="233">
        <f t="shared" si="366"/>
        <v>369</v>
      </c>
      <c r="Y829" s="4">
        <f t="shared" si="367"/>
        <v>271</v>
      </c>
      <c r="Z829" s="230">
        <f t="shared" si="368"/>
        <v>3889</v>
      </c>
    </row>
    <row r="830" spans="1:26" ht="26" customHeight="1" x14ac:dyDescent="0.55000000000000004">
      <c r="A830">
        <f t="shared" si="345"/>
        <v>832</v>
      </c>
      <c r="B830" s="228"/>
      <c r="C830" s="44"/>
      <c r="D830" t="s">
        <v>377</v>
      </c>
      <c r="E830">
        <v>24</v>
      </c>
      <c r="F830">
        <f t="shared" si="346"/>
        <v>729</v>
      </c>
      <c r="G830" s="1">
        <v>44850</v>
      </c>
      <c r="H830" s="272">
        <v>13</v>
      </c>
      <c r="I830" s="227">
        <f t="shared" si="356"/>
        <v>1350</v>
      </c>
      <c r="J830" s="119"/>
      <c r="K830" s="232">
        <f t="shared" si="357"/>
        <v>977</v>
      </c>
      <c r="L830" s="232">
        <f t="shared" si="358"/>
        <v>78</v>
      </c>
      <c r="M830" s="4"/>
      <c r="N830" s="232">
        <f t="shared" si="359"/>
        <v>3</v>
      </c>
      <c r="O830" s="273">
        <v>175</v>
      </c>
      <c r="P830" s="119"/>
      <c r="Q830" s="5"/>
      <c r="R830" s="248">
        <f t="shared" si="360"/>
        <v>352</v>
      </c>
      <c r="S830" s="218">
        <f t="shared" si="361"/>
        <v>591</v>
      </c>
      <c r="T830" s="233">
        <f t="shared" si="362"/>
        <v>3695</v>
      </c>
      <c r="U830" s="250">
        <f t="shared" si="363"/>
        <v>44850</v>
      </c>
      <c r="V830" s="4">
        <f t="shared" si="364"/>
        <v>13</v>
      </c>
      <c r="W830" s="26">
        <f t="shared" si="365"/>
        <v>1350</v>
      </c>
      <c r="X830" s="233">
        <f t="shared" si="366"/>
        <v>369</v>
      </c>
      <c r="Y830" s="4">
        <f t="shared" si="367"/>
        <v>175</v>
      </c>
      <c r="Z830" s="230">
        <f t="shared" si="368"/>
        <v>3695</v>
      </c>
    </row>
    <row r="831" spans="1:26" ht="26" customHeight="1" x14ac:dyDescent="0.55000000000000004">
      <c r="A831">
        <f t="shared" si="345"/>
        <v>833</v>
      </c>
      <c r="B831" s="228"/>
      <c r="C831" s="44"/>
      <c r="D831" t="s">
        <v>378</v>
      </c>
      <c r="E831">
        <v>24</v>
      </c>
      <c r="F831">
        <f t="shared" si="346"/>
        <v>729</v>
      </c>
      <c r="G831" s="1">
        <v>44851</v>
      </c>
      <c r="H831" s="272">
        <v>8</v>
      </c>
      <c r="I831" s="227">
        <f t="shared" si="356"/>
        <v>1358</v>
      </c>
      <c r="J831" s="119"/>
      <c r="K831" s="232">
        <f t="shared" si="357"/>
        <v>977</v>
      </c>
      <c r="L831" s="232">
        <f t="shared" si="358"/>
        <v>78</v>
      </c>
      <c r="M831" s="4"/>
      <c r="N831" s="232">
        <f t="shared" si="359"/>
        <v>3</v>
      </c>
      <c r="O831" s="273">
        <v>133</v>
      </c>
      <c r="P831" s="119"/>
      <c r="Q831" s="5"/>
      <c r="R831" s="248">
        <f t="shared" si="360"/>
        <v>352</v>
      </c>
      <c r="S831" s="218">
        <f t="shared" si="361"/>
        <v>591</v>
      </c>
      <c r="T831" s="233">
        <f t="shared" si="362"/>
        <v>4022</v>
      </c>
      <c r="U831" s="250">
        <f t="shared" si="363"/>
        <v>44851</v>
      </c>
      <c r="V831" s="4">
        <f t="shared" si="364"/>
        <v>8</v>
      </c>
      <c r="W831" s="26">
        <f t="shared" si="365"/>
        <v>1358</v>
      </c>
      <c r="X831" s="233">
        <f t="shared" si="366"/>
        <v>377</v>
      </c>
      <c r="Y831" s="4">
        <f t="shared" si="367"/>
        <v>133</v>
      </c>
      <c r="Z831" s="230">
        <f t="shared" si="368"/>
        <v>4022</v>
      </c>
    </row>
    <row r="832" spans="1:26" ht="26" customHeight="1" x14ac:dyDescent="0.55000000000000004">
      <c r="A832">
        <f t="shared" si="345"/>
        <v>834</v>
      </c>
      <c r="B832" s="228"/>
      <c r="C832" s="44"/>
      <c r="D832" t="s">
        <v>379</v>
      </c>
      <c r="E832">
        <v>24</v>
      </c>
      <c r="F832">
        <f t="shared" si="346"/>
        <v>730</v>
      </c>
      <c r="G832" s="1">
        <v>44852</v>
      </c>
      <c r="H832" s="272">
        <v>6</v>
      </c>
      <c r="I832" s="227">
        <f t="shared" si="356"/>
        <v>1356</v>
      </c>
      <c r="J832" s="119"/>
      <c r="K832" s="232">
        <f t="shared" si="357"/>
        <v>977</v>
      </c>
      <c r="L832" s="232">
        <f t="shared" si="358"/>
        <v>78</v>
      </c>
      <c r="M832" s="4"/>
      <c r="N832" s="232">
        <f t="shared" si="359"/>
        <v>3</v>
      </c>
      <c r="O832" s="273">
        <v>116</v>
      </c>
      <c r="P832" s="119"/>
      <c r="Q832" s="5"/>
      <c r="R832" s="248">
        <f t="shared" si="360"/>
        <v>352</v>
      </c>
      <c r="S832" s="218">
        <f t="shared" si="361"/>
        <v>591</v>
      </c>
      <c r="T832" s="233">
        <f t="shared" si="362"/>
        <v>3811</v>
      </c>
      <c r="U832" s="250">
        <f t="shared" si="363"/>
        <v>44852</v>
      </c>
      <c r="V832" s="4">
        <f t="shared" si="364"/>
        <v>6</v>
      </c>
      <c r="W832" s="26">
        <f t="shared" si="365"/>
        <v>1356</v>
      </c>
      <c r="X832" s="233">
        <f t="shared" si="366"/>
        <v>375</v>
      </c>
      <c r="Y832" s="4">
        <f t="shared" si="367"/>
        <v>116</v>
      </c>
      <c r="Z832" s="230">
        <f t="shared" si="368"/>
        <v>3811</v>
      </c>
    </row>
    <row r="833" spans="1:26" ht="26" customHeight="1" x14ac:dyDescent="0.55000000000000004">
      <c r="A833">
        <f t="shared" si="345"/>
        <v>835</v>
      </c>
      <c r="B833" s="228"/>
      <c r="C833" s="44"/>
      <c r="D833" t="s">
        <v>380</v>
      </c>
      <c r="E833">
        <v>24</v>
      </c>
      <c r="F833">
        <f t="shared" si="346"/>
        <v>730</v>
      </c>
      <c r="G833" s="1">
        <v>44853</v>
      </c>
      <c r="H833" s="272">
        <v>6</v>
      </c>
      <c r="I833" s="227">
        <f t="shared" si="356"/>
        <v>1364</v>
      </c>
      <c r="J833" s="119"/>
      <c r="K833" s="232">
        <f t="shared" si="357"/>
        <v>977</v>
      </c>
      <c r="L833" s="232">
        <f t="shared" si="358"/>
        <v>78</v>
      </c>
      <c r="M833" s="4"/>
      <c r="N833" s="232">
        <f t="shared" si="359"/>
        <v>3</v>
      </c>
      <c r="O833" s="273">
        <v>121</v>
      </c>
      <c r="P833" s="119"/>
      <c r="Q833" s="5"/>
      <c r="R833" s="248">
        <f t="shared" si="360"/>
        <v>352</v>
      </c>
      <c r="S833" s="218">
        <f t="shared" si="361"/>
        <v>591</v>
      </c>
      <c r="T833" s="233">
        <f t="shared" si="362"/>
        <v>4143</v>
      </c>
      <c r="U833" s="250">
        <f t="shared" si="363"/>
        <v>44853</v>
      </c>
      <c r="V833" s="4">
        <f t="shared" si="364"/>
        <v>6</v>
      </c>
      <c r="W833" s="26">
        <f t="shared" si="365"/>
        <v>1364</v>
      </c>
      <c r="X833" s="233">
        <f t="shared" si="366"/>
        <v>383</v>
      </c>
      <c r="Y833" s="4">
        <f t="shared" si="367"/>
        <v>121</v>
      </c>
      <c r="Z833" s="230">
        <f t="shared" si="368"/>
        <v>4143</v>
      </c>
    </row>
    <row r="834" spans="1:26" ht="26" customHeight="1" x14ac:dyDescent="0.55000000000000004">
      <c r="A834">
        <f t="shared" si="345"/>
        <v>836</v>
      </c>
      <c r="B834" s="228"/>
      <c r="C834" s="44"/>
      <c r="D834" t="s">
        <v>381</v>
      </c>
      <c r="E834">
        <v>24</v>
      </c>
      <c r="F834">
        <f t="shared" si="346"/>
        <v>731</v>
      </c>
      <c r="G834" s="1">
        <v>44854</v>
      </c>
      <c r="H834" s="272">
        <v>7</v>
      </c>
      <c r="I834" s="227">
        <f t="shared" si="356"/>
        <v>1363</v>
      </c>
      <c r="J834" s="119"/>
      <c r="K834" s="232">
        <f t="shared" si="357"/>
        <v>977</v>
      </c>
      <c r="L834" s="232">
        <f t="shared" si="358"/>
        <v>78</v>
      </c>
      <c r="M834" s="4"/>
      <c r="N834" s="232">
        <f t="shared" si="359"/>
        <v>3</v>
      </c>
      <c r="O834" s="273">
        <v>113</v>
      </c>
      <c r="P834" s="119"/>
      <c r="Q834" s="5"/>
      <c r="R834" s="248">
        <f t="shared" si="360"/>
        <v>352</v>
      </c>
      <c r="S834" s="218">
        <f t="shared" si="361"/>
        <v>591</v>
      </c>
      <c r="T834" s="233">
        <f t="shared" si="362"/>
        <v>3924</v>
      </c>
      <c r="U834" s="250">
        <f t="shared" si="363"/>
        <v>44854</v>
      </c>
      <c r="V834" s="4">
        <f t="shared" si="364"/>
        <v>7</v>
      </c>
      <c r="W834" s="26">
        <f t="shared" si="365"/>
        <v>1363</v>
      </c>
      <c r="X834" s="233">
        <f t="shared" si="366"/>
        <v>382</v>
      </c>
      <c r="Y834" s="4">
        <f t="shared" si="367"/>
        <v>113</v>
      </c>
      <c r="Z834" s="230">
        <f t="shared" si="368"/>
        <v>3924</v>
      </c>
    </row>
    <row r="835" spans="1:26" ht="26" customHeight="1" x14ac:dyDescent="0.55000000000000004">
      <c r="A835">
        <f t="shared" si="345"/>
        <v>837</v>
      </c>
      <c r="B835" s="228"/>
      <c r="C835" s="44"/>
      <c r="D835" t="s">
        <v>382</v>
      </c>
      <c r="E835">
        <v>24</v>
      </c>
      <c r="F835">
        <f t="shared" si="346"/>
        <v>731</v>
      </c>
      <c r="G835" s="1">
        <v>44855</v>
      </c>
      <c r="H835" s="272">
        <v>8</v>
      </c>
      <c r="I835" s="227">
        <f t="shared" si="356"/>
        <v>1372</v>
      </c>
      <c r="J835" s="119"/>
      <c r="K835" s="232">
        <f t="shared" si="357"/>
        <v>977</v>
      </c>
      <c r="L835" s="232">
        <f t="shared" si="358"/>
        <v>78</v>
      </c>
      <c r="M835" s="4"/>
      <c r="N835" s="232">
        <f t="shared" si="359"/>
        <v>3</v>
      </c>
      <c r="O835" s="273">
        <v>125</v>
      </c>
      <c r="P835" s="119"/>
      <c r="Q835" s="5"/>
      <c r="R835" s="248">
        <f t="shared" si="360"/>
        <v>352</v>
      </c>
      <c r="S835" s="218">
        <f t="shared" si="361"/>
        <v>591</v>
      </c>
      <c r="T835" s="233">
        <f t="shared" si="362"/>
        <v>4268</v>
      </c>
      <c r="U835" s="250">
        <f t="shared" si="363"/>
        <v>44855</v>
      </c>
      <c r="V835" s="4">
        <f t="shared" si="364"/>
        <v>8</v>
      </c>
      <c r="W835" s="26">
        <f t="shared" si="365"/>
        <v>1372</v>
      </c>
      <c r="X835" s="233">
        <f t="shared" si="366"/>
        <v>391</v>
      </c>
      <c r="Y835" s="4">
        <f t="shared" si="367"/>
        <v>125</v>
      </c>
      <c r="Z835" s="230">
        <f t="shared" si="368"/>
        <v>4268</v>
      </c>
    </row>
    <row r="836" spans="1:26" ht="26" customHeight="1" x14ac:dyDescent="0.55000000000000004">
      <c r="A836">
        <f t="shared" si="345"/>
        <v>838</v>
      </c>
      <c r="B836" s="228"/>
      <c r="C836" s="44"/>
      <c r="D836" t="s">
        <v>383</v>
      </c>
      <c r="E836">
        <v>24</v>
      </c>
      <c r="F836">
        <f t="shared" si="346"/>
        <v>732</v>
      </c>
      <c r="G836" s="1">
        <v>44856</v>
      </c>
      <c r="H836" s="272">
        <v>8</v>
      </c>
      <c r="I836" s="227">
        <f t="shared" si="356"/>
        <v>1371</v>
      </c>
      <c r="J836" s="119"/>
      <c r="K836" s="232">
        <f t="shared" si="357"/>
        <v>977</v>
      </c>
      <c r="L836" s="232">
        <f t="shared" si="358"/>
        <v>78</v>
      </c>
      <c r="M836" s="4"/>
      <c r="N836" s="232">
        <f t="shared" si="359"/>
        <v>3</v>
      </c>
      <c r="O836" s="273">
        <v>123</v>
      </c>
      <c r="P836" s="119"/>
      <c r="Q836" s="5"/>
      <c r="R836" s="248">
        <f t="shared" si="360"/>
        <v>352</v>
      </c>
      <c r="S836" s="218">
        <f t="shared" si="361"/>
        <v>591</v>
      </c>
      <c r="T836" s="233">
        <f t="shared" si="362"/>
        <v>4047</v>
      </c>
      <c r="U836" s="250">
        <f t="shared" si="363"/>
        <v>44856</v>
      </c>
      <c r="V836" s="4">
        <f t="shared" si="364"/>
        <v>8</v>
      </c>
      <c r="W836" s="26">
        <f t="shared" si="365"/>
        <v>1371</v>
      </c>
      <c r="X836" s="233">
        <f t="shared" si="366"/>
        <v>390</v>
      </c>
      <c r="Y836" s="4">
        <f t="shared" si="367"/>
        <v>123</v>
      </c>
      <c r="Z836" s="230">
        <f t="shared" si="368"/>
        <v>4047</v>
      </c>
    </row>
    <row r="837" spans="1:26" ht="26" customHeight="1" x14ac:dyDescent="0.55000000000000004">
      <c r="A837">
        <f t="shared" si="345"/>
        <v>839</v>
      </c>
      <c r="B837" s="228"/>
      <c r="C837" s="44"/>
      <c r="D837" t="s">
        <v>384</v>
      </c>
      <c r="E837">
        <v>24</v>
      </c>
      <c r="F837">
        <f t="shared" si="346"/>
        <v>732</v>
      </c>
      <c r="G837" s="1">
        <v>44857</v>
      </c>
      <c r="H837" s="272">
        <v>10</v>
      </c>
      <c r="I837" s="227">
        <f t="shared" si="356"/>
        <v>1382</v>
      </c>
      <c r="J837" s="119"/>
      <c r="K837" s="232">
        <f t="shared" si="357"/>
        <v>977</v>
      </c>
      <c r="L837" s="232">
        <f t="shared" si="358"/>
        <v>78</v>
      </c>
      <c r="M837" s="4"/>
      <c r="N837" s="232">
        <f t="shared" si="359"/>
        <v>3</v>
      </c>
      <c r="O837" s="273">
        <v>125</v>
      </c>
      <c r="P837" s="119"/>
      <c r="Q837" s="5"/>
      <c r="R837" s="248">
        <f t="shared" si="360"/>
        <v>352</v>
      </c>
      <c r="S837" s="218">
        <f t="shared" si="361"/>
        <v>591</v>
      </c>
      <c r="T837" s="233">
        <f t="shared" si="362"/>
        <v>4393</v>
      </c>
      <c r="U837" s="250">
        <f t="shared" si="363"/>
        <v>44857</v>
      </c>
      <c r="V837" s="4">
        <f t="shared" si="364"/>
        <v>10</v>
      </c>
      <c r="W837" s="26">
        <f t="shared" si="365"/>
        <v>1382</v>
      </c>
      <c r="X837" s="233">
        <f t="shared" si="366"/>
        <v>401</v>
      </c>
      <c r="Y837" s="4">
        <f t="shared" si="367"/>
        <v>125</v>
      </c>
      <c r="Z837" s="230">
        <f t="shared" si="368"/>
        <v>4393</v>
      </c>
    </row>
    <row r="838" spans="1:26" ht="26" customHeight="1" x14ac:dyDescent="0.55000000000000004">
      <c r="A838">
        <f t="shared" si="345"/>
        <v>840</v>
      </c>
      <c r="B838" s="228"/>
      <c r="C838" s="44"/>
      <c r="D838" t="s">
        <v>385</v>
      </c>
      <c r="E838">
        <v>24</v>
      </c>
      <c r="F838">
        <f t="shared" si="346"/>
        <v>733</v>
      </c>
      <c r="G838" s="1">
        <v>44858</v>
      </c>
      <c r="H838" s="272">
        <v>9</v>
      </c>
      <c r="I838" s="227">
        <f t="shared" si="356"/>
        <v>1380</v>
      </c>
      <c r="J838" s="119"/>
      <c r="K838" s="232">
        <f t="shared" si="357"/>
        <v>977</v>
      </c>
      <c r="L838" s="232">
        <f t="shared" si="358"/>
        <v>78</v>
      </c>
      <c r="M838" s="4"/>
      <c r="N838" s="232">
        <f t="shared" si="359"/>
        <v>3</v>
      </c>
      <c r="O838" s="273">
        <v>124</v>
      </c>
      <c r="P838" s="119"/>
      <c r="Q838" s="5"/>
      <c r="R838" s="248">
        <f t="shared" si="360"/>
        <v>352</v>
      </c>
      <c r="S838" s="218">
        <f t="shared" si="361"/>
        <v>591</v>
      </c>
      <c r="T838" s="233">
        <f t="shared" si="362"/>
        <v>4171</v>
      </c>
      <c r="U838" s="250">
        <f t="shared" si="363"/>
        <v>44858</v>
      </c>
      <c r="V838" s="4">
        <f t="shared" si="364"/>
        <v>9</v>
      </c>
      <c r="W838" s="26">
        <f t="shared" si="365"/>
        <v>1380</v>
      </c>
      <c r="X838" s="233">
        <f t="shared" si="366"/>
        <v>399</v>
      </c>
      <c r="Y838" s="4">
        <f t="shared" si="367"/>
        <v>124</v>
      </c>
      <c r="Z838" s="230">
        <f t="shared" si="368"/>
        <v>4171</v>
      </c>
    </row>
    <row r="839" spans="1:26" ht="26" customHeight="1" x14ac:dyDescent="0.55000000000000004">
      <c r="A839">
        <f t="shared" si="345"/>
        <v>841</v>
      </c>
      <c r="B839" s="228"/>
      <c r="C839" s="44"/>
      <c r="D839" t="s">
        <v>386</v>
      </c>
      <c r="E839">
        <v>24</v>
      </c>
      <c r="F839">
        <f t="shared" si="346"/>
        <v>733</v>
      </c>
      <c r="G839" s="1">
        <v>44859</v>
      </c>
      <c r="H839" s="272">
        <v>9</v>
      </c>
      <c r="I839" s="227">
        <f t="shared" si="356"/>
        <v>1391</v>
      </c>
      <c r="J839" s="119"/>
      <c r="K839" s="232">
        <f t="shared" si="357"/>
        <v>977</v>
      </c>
      <c r="L839" s="232">
        <f t="shared" si="358"/>
        <v>78</v>
      </c>
      <c r="M839" s="4"/>
      <c r="N839" s="232">
        <f t="shared" si="359"/>
        <v>3</v>
      </c>
      <c r="O839" s="273">
        <v>129</v>
      </c>
      <c r="P839" s="119"/>
      <c r="Q839" s="5"/>
      <c r="R839" s="248">
        <f t="shared" si="360"/>
        <v>352</v>
      </c>
      <c r="S839" s="218">
        <f t="shared" si="361"/>
        <v>591</v>
      </c>
      <c r="T839" s="233">
        <f t="shared" si="362"/>
        <v>4522</v>
      </c>
      <c r="U839" s="250">
        <f t="shared" si="363"/>
        <v>44859</v>
      </c>
      <c r="V839" s="4">
        <f t="shared" si="364"/>
        <v>9</v>
      </c>
      <c r="W839" s="26">
        <f t="shared" si="365"/>
        <v>1391</v>
      </c>
      <c r="X839" s="233">
        <f t="shared" si="366"/>
        <v>410</v>
      </c>
      <c r="Y839" s="4">
        <f t="shared" si="367"/>
        <v>129</v>
      </c>
      <c r="Z839" s="230">
        <f t="shared" si="368"/>
        <v>4522</v>
      </c>
    </row>
    <row r="840" spans="1:26" ht="26" customHeight="1" x14ac:dyDescent="0.55000000000000004">
      <c r="A840">
        <f t="shared" si="345"/>
        <v>842</v>
      </c>
      <c r="B840" s="228"/>
      <c r="C840" s="44"/>
      <c r="D840" t="s">
        <v>387</v>
      </c>
      <c r="E840">
        <v>24</v>
      </c>
      <c r="F840">
        <f t="shared" si="346"/>
        <v>734</v>
      </c>
      <c r="G840" s="1">
        <v>44860</v>
      </c>
      <c r="H840" s="272">
        <v>11</v>
      </c>
      <c r="I840" s="227">
        <f t="shared" si="356"/>
        <v>1391</v>
      </c>
      <c r="J840" s="119"/>
      <c r="K840" s="232">
        <f t="shared" si="357"/>
        <v>977</v>
      </c>
      <c r="L840" s="232">
        <f t="shared" si="358"/>
        <v>78</v>
      </c>
      <c r="M840" s="4"/>
      <c r="N840" s="232">
        <f t="shared" si="359"/>
        <v>3</v>
      </c>
      <c r="O840" s="273">
        <v>114</v>
      </c>
      <c r="P840" s="119"/>
      <c r="Q840" s="5"/>
      <c r="R840" s="248">
        <f t="shared" si="360"/>
        <v>352</v>
      </c>
      <c r="S840" s="218">
        <f t="shared" si="361"/>
        <v>591</v>
      </c>
      <c r="T840" s="233">
        <f t="shared" si="362"/>
        <v>4285</v>
      </c>
      <c r="U840" s="250">
        <f t="shared" si="363"/>
        <v>44860</v>
      </c>
      <c r="V840" s="4">
        <f t="shared" si="364"/>
        <v>11</v>
      </c>
      <c r="W840" s="26">
        <f t="shared" si="365"/>
        <v>1391</v>
      </c>
      <c r="X840" s="233">
        <f t="shared" si="366"/>
        <v>410</v>
      </c>
      <c r="Y840" s="4">
        <f t="shared" si="367"/>
        <v>114</v>
      </c>
      <c r="Z840" s="230">
        <f t="shared" si="368"/>
        <v>4285</v>
      </c>
    </row>
    <row r="841" spans="1:26" ht="26" customHeight="1" x14ac:dyDescent="0.55000000000000004">
      <c r="A841">
        <f t="shared" si="345"/>
        <v>843</v>
      </c>
      <c r="B841" s="228"/>
      <c r="C841" s="44"/>
      <c r="D841" t="s">
        <v>389</v>
      </c>
      <c r="E841">
        <v>24</v>
      </c>
      <c r="F841">
        <f t="shared" si="346"/>
        <v>734</v>
      </c>
      <c r="G841" s="1">
        <v>44861</v>
      </c>
      <c r="H841" s="272">
        <v>12</v>
      </c>
      <c r="I841" s="227">
        <f t="shared" si="356"/>
        <v>1403</v>
      </c>
      <c r="J841" s="119"/>
      <c r="K841" s="232">
        <f t="shared" si="357"/>
        <v>977</v>
      </c>
      <c r="L841" s="232">
        <f t="shared" si="358"/>
        <v>78</v>
      </c>
      <c r="M841" s="4"/>
      <c r="N841" s="232">
        <f t="shared" si="359"/>
        <v>3</v>
      </c>
      <c r="O841" s="273">
        <v>110</v>
      </c>
      <c r="P841" s="119"/>
      <c r="Q841" s="5"/>
      <c r="R841" s="248">
        <f t="shared" si="360"/>
        <v>352</v>
      </c>
      <c r="S841" s="218">
        <f t="shared" si="361"/>
        <v>591</v>
      </c>
      <c r="T841" s="233">
        <f t="shared" si="362"/>
        <v>4632</v>
      </c>
      <c r="U841" s="250">
        <f t="shared" si="363"/>
        <v>44861</v>
      </c>
      <c r="V841" s="4">
        <f t="shared" si="364"/>
        <v>12</v>
      </c>
      <c r="W841" s="26">
        <f t="shared" si="365"/>
        <v>1403</v>
      </c>
      <c r="X841" s="233">
        <f t="shared" si="366"/>
        <v>422</v>
      </c>
      <c r="Y841" s="4">
        <f t="shared" si="367"/>
        <v>110</v>
      </c>
      <c r="Z841" s="230">
        <f t="shared" si="368"/>
        <v>4632</v>
      </c>
    </row>
    <row r="842" spans="1:26" ht="26" customHeight="1" x14ac:dyDescent="0.55000000000000004">
      <c r="A842">
        <f t="shared" si="345"/>
        <v>844</v>
      </c>
      <c r="B842" s="228"/>
      <c r="C842" s="44"/>
      <c r="D842" t="s">
        <v>390</v>
      </c>
      <c r="E842">
        <v>24</v>
      </c>
      <c r="F842">
        <f t="shared" si="346"/>
        <v>735</v>
      </c>
      <c r="G842" s="1">
        <v>44862</v>
      </c>
      <c r="H842" s="272">
        <v>30</v>
      </c>
      <c r="I842" s="227">
        <f t="shared" si="356"/>
        <v>1421</v>
      </c>
      <c r="J842" s="119"/>
      <c r="K842" s="232">
        <f t="shared" si="357"/>
        <v>977</v>
      </c>
      <c r="L842" s="232">
        <f t="shared" si="358"/>
        <v>78</v>
      </c>
      <c r="M842" s="4"/>
      <c r="N842" s="232">
        <f t="shared" si="359"/>
        <v>3</v>
      </c>
      <c r="O842" s="273">
        <v>125</v>
      </c>
      <c r="P842" s="119"/>
      <c r="Q842" s="5"/>
      <c r="R842" s="248">
        <f t="shared" si="360"/>
        <v>352</v>
      </c>
      <c r="S842" s="218">
        <f t="shared" si="361"/>
        <v>591</v>
      </c>
      <c r="T842" s="233">
        <f t="shared" si="362"/>
        <v>4410</v>
      </c>
      <c r="U842" s="250">
        <f t="shared" si="363"/>
        <v>44862</v>
      </c>
      <c r="V842" s="4">
        <f t="shared" si="364"/>
        <v>30</v>
      </c>
      <c r="W842" s="26">
        <f t="shared" si="365"/>
        <v>1421</v>
      </c>
      <c r="X842" s="233">
        <f t="shared" si="366"/>
        <v>440</v>
      </c>
      <c r="Y842" s="4">
        <f t="shared" si="367"/>
        <v>125</v>
      </c>
      <c r="Z842" s="230">
        <f t="shared" si="368"/>
        <v>4410</v>
      </c>
    </row>
    <row r="843" spans="1:26" ht="26" customHeight="1" x14ac:dyDescent="0.55000000000000004">
      <c r="A843">
        <f t="shared" si="345"/>
        <v>845</v>
      </c>
      <c r="B843" s="228"/>
      <c r="C843" s="44"/>
      <c r="D843" t="s">
        <v>391</v>
      </c>
      <c r="E843">
        <v>24</v>
      </c>
      <c r="F843">
        <f t="shared" si="346"/>
        <v>735</v>
      </c>
      <c r="G843" s="1">
        <v>44863</v>
      </c>
      <c r="H843" s="272">
        <v>29</v>
      </c>
      <c r="I843" s="227">
        <f t="shared" si="356"/>
        <v>1432</v>
      </c>
      <c r="J843" s="119"/>
      <c r="K843" s="232">
        <f t="shared" si="357"/>
        <v>977</v>
      </c>
      <c r="L843" s="232">
        <f t="shared" si="358"/>
        <v>78</v>
      </c>
      <c r="M843" s="4"/>
      <c r="N843" s="232">
        <f t="shared" si="359"/>
        <v>3</v>
      </c>
      <c r="O843" s="273">
        <v>248</v>
      </c>
      <c r="P843" s="119"/>
      <c r="Q843" s="5"/>
      <c r="R843" s="248">
        <f t="shared" si="360"/>
        <v>352</v>
      </c>
      <c r="S843" s="218">
        <f t="shared" si="361"/>
        <v>591</v>
      </c>
      <c r="T843" s="233">
        <f t="shared" si="362"/>
        <v>4880</v>
      </c>
      <c r="U843" s="250">
        <f t="shared" si="363"/>
        <v>44863</v>
      </c>
      <c r="V843" s="4">
        <f t="shared" si="364"/>
        <v>29</v>
      </c>
      <c r="W843" s="26">
        <f t="shared" si="365"/>
        <v>1432</v>
      </c>
      <c r="X843" s="233">
        <f t="shared" si="366"/>
        <v>451</v>
      </c>
      <c r="Y843" s="4">
        <f t="shared" si="367"/>
        <v>248</v>
      </c>
      <c r="Z843" s="230">
        <f t="shared" si="368"/>
        <v>4880</v>
      </c>
    </row>
    <row r="844" spans="1:26" ht="26" customHeight="1" x14ac:dyDescent="0.55000000000000004">
      <c r="A844">
        <f t="shared" si="345"/>
        <v>846</v>
      </c>
      <c r="B844" s="228"/>
      <c r="C844" s="44"/>
      <c r="D844" t="s">
        <v>392</v>
      </c>
      <c r="E844">
        <v>24</v>
      </c>
      <c r="F844">
        <f t="shared" si="346"/>
        <v>736</v>
      </c>
      <c r="G844" s="1">
        <v>44864</v>
      </c>
      <c r="H844" s="272">
        <v>30</v>
      </c>
      <c r="I844" s="227">
        <f t="shared" si="356"/>
        <v>1451</v>
      </c>
      <c r="J844" s="119"/>
      <c r="K844" s="232">
        <f t="shared" si="357"/>
        <v>977</v>
      </c>
      <c r="L844" s="232">
        <f t="shared" si="358"/>
        <v>78</v>
      </c>
      <c r="M844" s="4"/>
      <c r="N844" s="232">
        <f t="shared" si="359"/>
        <v>3</v>
      </c>
      <c r="O844" s="273">
        <v>358</v>
      </c>
      <c r="P844" s="119"/>
      <c r="Q844" s="5"/>
      <c r="R844" s="248">
        <f t="shared" si="360"/>
        <v>352</v>
      </c>
      <c r="S844" s="218">
        <f t="shared" si="361"/>
        <v>591</v>
      </c>
      <c r="T844" s="233">
        <f t="shared" si="362"/>
        <v>4768</v>
      </c>
      <c r="U844" s="250">
        <f t="shared" si="363"/>
        <v>44864</v>
      </c>
      <c r="V844" s="4">
        <f t="shared" si="364"/>
        <v>30</v>
      </c>
      <c r="W844" s="26">
        <f t="shared" si="365"/>
        <v>1451</v>
      </c>
      <c r="X844" s="233">
        <f t="shared" si="366"/>
        <v>470</v>
      </c>
      <c r="Y844" s="4">
        <f t="shared" si="367"/>
        <v>358</v>
      </c>
      <c r="Z844" s="230">
        <f t="shared" si="368"/>
        <v>4768</v>
      </c>
    </row>
    <row r="845" spans="1:26" ht="26" customHeight="1" x14ac:dyDescent="0.55000000000000004">
      <c r="A845">
        <f t="shared" si="345"/>
        <v>847</v>
      </c>
      <c r="B845" s="228"/>
      <c r="C845" s="44"/>
      <c r="D845" t="s">
        <v>394</v>
      </c>
      <c r="E845">
        <v>24</v>
      </c>
      <c r="F845">
        <f t="shared" si="346"/>
        <v>736</v>
      </c>
      <c r="G845" s="1">
        <v>44865</v>
      </c>
      <c r="H845" s="272">
        <v>23</v>
      </c>
      <c r="I845" s="227">
        <f t="shared" si="356"/>
        <v>1455</v>
      </c>
      <c r="J845" s="119"/>
      <c r="K845" s="232">
        <f t="shared" si="357"/>
        <v>977</v>
      </c>
      <c r="L845" s="232">
        <f t="shared" si="358"/>
        <v>78</v>
      </c>
      <c r="M845" s="4"/>
      <c r="N845" s="232">
        <f t="shared" si="359"/>
        <v>3</v>
      </c>
      <c r="O845" s="273">
        <v>380</v>
      </c>
      <c r="P845" s="119"/>
      <c r="Q845" s="5"/>
      <c r="R845" s="248">
        <f t="shared" si="360"/>
        <v>352</v>
      </c>
      <c r="S845" s="218">
        <f t="shared" si="361"/>
        <v>591</v>
      </c>
      <c r="T845" s="233">
        <f t="shared" si="362"/>
        <v>5260</v>
      </c>
      <c r="U845" s="250">
        <f t="shared" si="363"/>
        <v>44865</v>
      </c>
      <c r="V845" s="4">
        <f t="shared" si="364"/>
        <v>23</v>
      </c>
      <c r="W845" s="26">
        <f t="shared" si="365"/>
        <v>1455</v>
      </c>
      <c r="X845" s="233">
        <f t="shared" si="366"/>
        <v>474</v>
      </c>
      <c r="Y845" s="4">
        <f t="shared" si="367"/>
        <v>380</v>
      </c>
      <c r="Z845" s="230">
        <f t="shared" si="368"/>
        <v>5260</v>
      </c>
    </row>
    <row r="846" spans="1:26" ht="26" customHeight="1" x14ac:dyDescent="0.55000000000000004">
      <c r="A846">
        <f t="shared" si="345"/>
        <v>848</v>
      </c>
      <c r="B846" s="228"/>
      <c r="C846" s="44"/>
      <c r="D846" t="s">
        <v>752</v>
      </c>
      <c r="E846">
        <v>24</v>
      </c>
      <c r="F846">
        <f t="shared" si="346"/>
        <v>737</v>
      </c>
      <c r="G846" s="1">
        <v>44866</v>
      </c>
      <c r="H846" s="272">
        <v>30</v>
      </c>
      <c r="I846" s="227">
        <f t="shared" si="356"/>
        <v>1481</v>
      </c>
      <c r="J846" s="119"/>
      <c r="K846" s="232">
        <f t="shared" si="357"/>
        <v>977</v>
      </c>
      <c r="L846" s="232">
        <f t="shared" si="358"/>
        <v>78</v>
      </c>
      <c r="M846" s="4"/>
      <c r="N846" s="232">
        <f t="shared" si="359"/>
        <v>3</v>
      </c>
      <c r="O846" s="273">
        <v>400</v>
      </c>
      <c r="P846" s="119"/>
      <c r="Q846" s="5"/>
      <c r="R846" s="248">
        <f t="shared" si="360"/>
        <v>352</v>
      </c>
      <c r="S846" s="218">
        <f t="shared" si="361"/>
        <v>591</v>
      </c>
      <c r="T846" s="233">
        <f t="shared" si="362"/>
        <v>5168</v>
      </c>
      <c r="U846" s="250">
        <f t="shared" si="363"/>
        <v>44866</v>
      </c>
      <c r="V846" s="4">
        <f t="shared" si="364"/>
        <v>30</v>
      </c>
      <c r="W846" s="26">
        <f t="shared" si="365"/>
        <v>1481</v>
      </c>
      <c r="X846" s="233">
        <f t="shared" si="366"/>
        <v>500</v>
      </c>
      <c r="Y846" s="4">
        <f t="shared" si="367"/>
        <v>400</v>
      </c>
      <c r="Z846" s="230">
        <f t="shared" si="368"/>
        <v>5168</v>
      </c>
    </row>
    <row r="847" spans="1:26" ht="26" customHeight="1" x14ac:dyDescent="0.55000000000000004">
      <c r="A847">
        <f t="shared" si="345"/>
        <v>849</v>
      </c>
      <c r="B847" s="228"/>
      <c r="C847" s="44"/>
      <c r="D847" t="s">
        <v>753</v>
      </c>
      <c r="E847">
        <v>24</v>
      </c>
      <c r="F847">
        <f t="shared" si="346"/>
        <v>737</v>
      </c>
      <c r="G847" s="1">
        <v>44867</v>
      </c>
      <c r="H847" s="272">
        <v>25</v>
      </c>
      <c r="I847" s="227">
        <f t="shared" si="356"/>
        <v>1480</v>
      </c>
      <c r="J847" s="119"/>
      <c r="K847" s="232">
        <f t="shared" si="357"/>
        <v>977</v>
      </c>
      <c r="L847" s="232">
        <f t="shared" si="358"/>
        <v>78</v>
      </c>
      <c r="M847" s="4"/>
      <c r="N847" s="232">
        <f t="shared" si="359"/>
        <v>3</v>
      </c>
      <c r="O847" s="273">
        <v>376</v>
      </c>
      <c r="P847" s="119"/>
      <c r="Q847" s="5"/>
      <c r="R847" s="248">
        <f t="shared" si="360"/>
        <v>352</v>
      </c>
      <c r="S847" s="218">
        <f t="shared" si="361"/>
        <v>591</v>
      </c>
      <c r="T847" s="233">
        <f t="shared" si="362"/>
        <v>5636</v>
      </c>
      <c r="U847" s="250">
        <f t="shared" si="363"/>
        <v>44867</v>
      </c>
      <c r="V847" s="4">
        <f t="shared" si="364"/>
        <v>25</v>
      </c>
      <c r="W847" s="26">
        <f t="shared" si="365"/>
        <v>1480</v>
      </c>
      <c r="X847" s="233">
        <f t="shared" si="366"/>
        <v>499</v>
      </c>
      <c r="Y847" s="4">
        <f t="shared" si="367"/>
        <v>376</v>
      </c>
      <c r="Z847" s="230">
        <f t="shared" si="368"/>
        <v>5636</v>
      </c>
    </row>
    <row r="848" spans="1:26" ht="26" customHeight="1" x14ac:dyDescent="0.55000000000000004">
      <c r="A848">
        <f t="shared" si="345"/>
        <v>850</v>
      </c>
      <c r="B848" s="228"/>
      <c r="C848" s="44"/>
      <c r="D848" t="s">
        <v>753</v>
      </c>
      <c r="E848">
        <v>24</v>
      </c>
      <c r="F848">
        <f t="shared" si="346"/>
        <v>738</v>
      </c>
      <c r="G848" s="1">
        <v>44867</v>
      </c>
      <c r="H848" s="272">
        <v>25</v>
      </c>
      <c r="I848" s="227">
        <f t="shared" si="356"/>
        <v>1506</v>
      </c>
      <c r="J848" s="119"/>
      <c r="K848" s="232">
        <f t="shared" si="357"/>
        <v>977</v>
      </c>
      <c r="L848" s="232">
        <f t="shared" si="358"/>
        <v>78</v>
      </c>
      <c r="M848" s="4"/>
      <c r="N848" s="232">
        <f t="shared" si="359"/>
        <v>3</v>
      </c>
      <c r="O848" s="273">
        <v>376</v>
      </c>
      <c r="P848" s="119"/>
      <c r="Q848" s="5"/>
      <c r="R848" s="248">
        <f t="shared" si="360"/>
        <v>352</v>
      </c>
      <c r="S848" s="218">
        <f t="shared" si="361"/>
        <v>591</v>
      </c>
      <c r="T848" s="233">
        <f t="shared" si="362"/>
        <v>5544</v>
      </c>
      <c r="U848" s="250">
        <f t="shared" si="363"/>
        <v>44867</v>
      </c>
      <c r="V848" s="4">
        <f t="shared" si="364"/>
        <v>25</v>
      </c>
      <c r="W848" s="26">
        <f t="shared" si="365"/>
        <v>1506</v>
      </c>
      <c r="X848" s="233">
        <f t="shared" si="366"/>
        <v>525</v>
      </c>
      <c r="Y848" s="4">
        <f t="shared" si="367"/>
        <v>376</v>
      </c>
      <c r="Z848" s="230">
        <f t="shared" si="368"/>
        <v>5544</v>
      </c>
    </row>
    <row r="849" spans="1:26" ht="26" customHeight="1" x14ac:dyDescent="0.55000000000000004">
      <c r="A849">
        <f t="shared" si="345"/>
        <v>851</v>
      </c>
      <c r="B849" s="228"/>
      <c r="C849" s="44"/>
      <c r="D849" t="s">
        <v>754</v>
      </c>
      <c r="E849">
        <v>24</v>
      </c>
      <c r="F849">
        <f t="shared" si="346"/>
        <v>738</v>
      </c>
      <c r="G849" s="1">
        <v>44868</v>
      </c>
      <c r="H849" s="272">
        <v>22</v>
      </c>
      <c r="I849" s="227">
        <f t="shared" si="356"/>
        <v>1502</v>
      </c>
      <c r="J849" s="119"/>
      <c r="K849" s="232">
        <f t="shared" si="357"/>
        <v>977</v>
      </c>
      <c r="L849" s="232">
        <f t="shared" si="358"/>
        <v>78</v>
      </c>
      <c r="M849" s="4"/>
      <c r="N849" s="232">
        <f t="shared" si="359"/>
        <v>3</v>
      </c>
      <c r="O849" s="273">
        <v>411</v>
      </c>
      <c r="P849" s="119"/>
      <c r="Q849" s="5"/>
      <c r="R849" s="248">
        <f t="shared" si="360"/>
        <v>352</v>
      </c>
      <c r="S849" s="218">
        <f t="shared" si="361"/>
        <v>591</v>
      </c>
      <c r="T849" s="233">
        <f t="shared" si="362"/>
        <v>6047</v>
      </c>
      <c r="U849" s="250">
        <f t="shared" si="363"/>
        <v>44868</v>
      </c>
      <c r="V849" s="4">
        <f t="shared" si="364"/>
        <v>22</v>
      </c>
      <c r="W849" s="26">
        <f t="shared" si="365"/>
        <v>1502</v>
      </c>
      <c r="X849" s="233">
        <f t="shared" si="366"/>
        <v>521</v>
      </c>
      <c r="Y849" s="4">
        <f t="shared" si="367"/>
        <v>411</v>
      </c>
      <c r="Z849" s="230">
        <f t="shared" si="368"/>
        <v>6047</v>
      </c>
    </row>
    <row r="850" spans="1:26" ht="26" customHeight="1" x14ac:dyDescent="0.55000000000000004">
      <c r="A850">
        <f t="shared" si="345"/>
        <v>852</v>
      </c>
      <c r="B850" s="228"/>
      <c r="C850" s="44"/>
      <c r="D850" t="s">
        <v>755</v>
      </c>
      <c r="E850">
        <v>24</v>
      </c>
      <c r="F850">
        <f t="shared" si="346"/>
        <v>739</v>
      </c>
      <c r="G850" s="1">
        <v>44869</v>
      </c>
      <c r="H850" s="272">
        <v>20</v>
      </c>
      <c r="I850" s="227">
        <f t="shared" si="356"/>
        <v>1526</v>
      </c>
      <c r="J850" s="119"/>
      <c r="K850" s="232">
        <f t="shared" si="357"/>
        <v>977</v>
      </c>
      <c r="L850" s="232">
        <f t="shared" si="358"/>
        <v>78</v>
      </c>
      <c r="M850" s="4"/>
      <c r="N850" s="232">
        <f t="shared" si="359"/>
        <v>3</v>
      </c>
      <c r="O850" s="273">
        <v>451</v>
      </c>
      <c r="P850" s="119"/>
      <c r="Q850" s="5"/>
      <c r="R850" s="248">
        <f t="shared" si="360"/>
        <v>352</v>
      </c>
      <c r="S850" s="218">
        <f t="shared" si="361"/>
        <v>591</v>
      </c>
      <c r="T850" s="233">
        <f t="shared" si="362"/>
        <v>5995</v>
      </c>
      <c r="U850" s="250">
        <f t="shared" si="363"/>
        <v>44869</v>
      </c>
      <c r="V850" s="4">
        <f t="shared" si="364"/>
        <v>20</v>
      </c>
      <c r="W850" s="26">
        <f t="shared" si="365"/>
        <v>1526</v>
      </c>
      <c r="X850" s="233">
        <f t="shared" si="366"/>
        <v>545</v>
      </c>
      <c r="Y850" s="4">
        <f t="shared" si="367"/>
        <v>451</v>
      </c>
      <c r="Z850" s="230">
        <f t="shared" si="368"/>
        <v>5995</v>
      </c>
    </row>
    <row r="851" spans="1:26" ht="26" customHeight="1" x14ac:dyDescent="0.55000000000000004">
      <c r="A851">
        <f t="shared" si="345"/>
        <v>853</v>
      </c>
      <c r="B851" s="228"/>
      <c r="C851" s="44"/>
      <c r="D851" t="s">
        <v>756</v>
      </c>
      <c r="E851">
        <v>24</v>
      </c>
      <c r="F851">
        <f t="shared" si="346"/>
        <v>739</v>
      </c>
      <c r="G851" s="1">
        <v>44870</v>
      </c>
      <c r="H851" s="272">
        <v>23</v>
      </c>
      <c r="I851" s="227">
        <f t="shared" si="356"/>
        <v>1525</v>
      </c>
      <c r="J851" s="119"/>
      <c r="K851" s="232">
        <f t="shared" si="357"/>
        <v>977</v>
      </c>
      <c r="L851" s="232">
        <f t="shared" si="358"/>
        <v>78</v>
      </c>
      <c r="M851" s="4"/>
      <c r="N851" s="232">
        <f t="shared" si="359"/>
        <v>3</v>
      </c>
      <c r="O851" s="273">
        <v>516</v>
      </c>
      <c r="P851" s="119"/>
      <c r="Q851" s="5"/>
      <c r="R851" s="248">
        <f t="shared" si="360"/>
        <v>352</v>
      </c>
      <c r="S851" s="218">
        <f t="shared" si="361"/>
        <v>591</v>
      </c>
      <c r="T851" s="233">
        <f t="shared" si="362"/>
        <v>6563</v>
      </c>
      <c r="U851" s="250">
        <f t="shared" si="363"/>
        <v>44870</v>
      </c>
      <c r="V851" s="4">
        <f t="shared" si="364"/>
        <v>23</v>
      </c>
      <c r="W851" s="26">
        <f t="shared" si="365"/>
        <v>1525</v>
      </c>
      <c r="X851" s="233">
        <f t="shared" si="366"/>
        <v>544</v>
      </c>
      <c r="Y851" s="4">
        <f t="shared" si="367"/>
        <v>516</v>
      </c>
      <c r="Z851" s="230">
        <f t="shared" si="368"/>
        <v>6563</v>
      </c>
    </row>
    <row r="852" spans="1:26" ht="26" customHeight="1" x14ac:dyDescent="0.55000000000000004">
      <c r="A852">
        <f t="shared" si="345"/>
        <v>854</v>
      </c>
      <c r="B852" s="228"/>
      <c r="C852" s="44"/>
      <c r="D852" t="s">
        <v>757</v>
      </c>
      <c r="E852">
        <v>24</v>
      </c>
      <c r="F852">
        <f t="shared" si="346"/>
        <v>740</v>
      </c>
      <c r="G852" s="1">
        <v>44871</v>
      </c>
      <c r="H852" s="272">
        <v>30</v>
      </c>
      <c r="I852" s="227">
        <f t="shared" ref="I852:I859" si="369">+I850+H852</f>
        <v>1556</v>
      </c>
      <c r="J852" s="119"/>
      <c r="K852" s="232">
        <f t="shared" ref="K852:K859" si="370">+K850+J852</f>
        <v>977</v>
      </c>
      <c r="L852" s="232">
        <f t="shared" ref="L852:L859" si="371">+L850+J852</f>
        <v>78</v>
      </c>
      <c r="M852" s="4"/>
      <c r="N852" s="232">
        <f t="shared" ref="N852:N859" si="372">+N850+M852</f>
        <v>3</v>
      </c>
      <c r="O852" s="273">
        <v>585</v>
      </c>
      <c r="P852" s="119"/>
      <c r="Q852" s="5"/>
      <c r="R852" s="248">
        <f t="shared" ref="R852:R859" si="373">+R850+Q852</f>
        <v>352</v>
      </c>
      <c r="S852" s="218">
        <f t="shared" ref="S852:S859" si="374">+S850+Q852</f>
        <v>591</v>
      </c>
      <c r="T852" s="233">
        <f t="shared" ref="T852:T859" si="375">+T850+O852-P852-Q852</f>
        <v>6580</v>
      </c>
      <c r="U852" s="250">
        <f t="shared" ref="U852:W859" si="376">+G852</f>
        <v>44871</v>
      </c>
      <c r="V852" s="4">
        <f t="shared" si="376"/>
        <v>30</v>
      </c>
      <c r="W852" s="26">
        <f t="shared" si="376"/>
        <v>1556</v>
      </c>
      <c r="X852" s="233">
        <f t="shared" ref="X852:X859" si="377">+X850+V852-J852</f>
        <v>575</v>
      </c>
      <c r="Y852" s="4">
        <f t="shared" ref="Y852:Y859" si="378">+O852</f>
        <v>585</v>
      </c>
      <c r="Z852" s="230">
        <f t="shared" ref="Z852:Z859" si="379">+Z850+Y852-P852-Q852</f>
        <v>6580</v>
      </c>
    </row>
    <row r="853" spans="1:26" ht="26" customHeight="1" x14ac:dyDescent="0.55000000000000004">
      <c r="A853">
        <f t="shared" si="345"/>
        <v>855</v>
      </c>
      <c r="B853" s="228"/>
      <c r="C853" s="44"/>
      <c r="D853" t="s">
        <v>758</v>
      </c>
      <c r="E853">
        <v>24</v>
      </c>
      <c r="F853">
        <f t="shared" si="346"/>
        <v>740</v>
      </c>
      <c r="G853" s="1">
        <v>44872</v>
      </c>
      <c r="H853" s="272">
        <v>32</v>
      </c>
      <c r="I853" s="227">
        <f t="shared" si="369"/>
        <v>1557</v>
      </c>
      <c r="J853" s="119"/>
      <c r="K853" s="232">
        <f t="shared" si="370"/>
        <v>977</v>
      </c>
      <c r="L853" s="232">
        <f t="shared" si="371"/>
        <v>78</v>
      </c>
      <c r="M853" s="4"/>
      <c r="N853" s="232">
        <f t="shared" si="372"/>
        <v>3</v>
      </c>
      <c r="O853" s="273">
        <v>623</v>
      </c>
      <c r="P853" s="119"/>
      <c r="Q853" s="5"/>
      <c r="R853" s="248">
        <f t="shared" si="373"/>
        <v>352</v>
      </c>
      <c r="S853" s="218">
        <f t="shared" si="374"/>
        <v>591</v>
      </c>
      <c r="T853" s="233">
        <f t="shared" si="375"/>
        <v>7186</v>
      </c>
      <c r="U853" s="250">
        <f t="shared" si="376"/>
        <v>44872</v>
      </c>
      <c r="V853" s="4">
        <f t="shared" si="376"/>
        <v>32</v>
      </c>
      <c r="W853" s="26">
        <f t="shared" si="376"/>
        <v>1557</v>
      </c>
      <c r="X853" s="233">
        <f t="shared" si="377"/>
        <v>576</v>
      </c>
      <c r="Y853" s="4">
        <f t="shared" si="378"/>
        <v>623</v>
      </c>
      <c r="Z853" s="230">
        <f t="shared" si="379"/>
        <v>7186</v>
      </c>
    </row>
    <row r="854" spans="1:26" ht="26" customHeight="1" x14ac:dyDescent="0.55000000000000004">
      <c r="A854">
        <f t="shared" si="345"/>
        <v>856</v>
      </c>
      <c r="B854" s="228"/>
      <c r="C854" s="44"/>
      <c r="D854" t="s">
        <v>759</v>
      </c>
      <c r="E854">
        <v>24</v>
      </c>
      <c r="F854">
        <f t="shared" si="346"/>
        <v>741</v>
      </c>
      <c r="G854" s="1">
        <v>44873</v>
      </c>
      <c r="H854" s="272">
        <v>34</v>
      </c>
      <c r="I854" s="227">
        <f t="shared" si="369"/>
        <v>1590</v>
      </c>
      <c r="J854" s="119"/>
      <c r="K854" s="232">
        <f t="shared" si="370"/>
        <v>977</v>
      </c>
      <c r="L854" s="232">
        <f t="shared" si="371"/>
        <v>78</v>
      </c>
      <c r="M854" s="4"/>
      <c r="N854" s="232">
        <f t="shared" si="372"/>
        <v>3</v>
      </c>
      <c r="O854" s="273">
        <v>664</v>
      </c>
      <c r="P854" s="119"/>
      <c r="Q854" s="5"/>
      <c r="R854" s="248">
        <f t="shared" si="373"/>
        <v>352</v>
      </c>
      <c r="S854" s="218">
        <f t="shared" si="374"/>
        <v>591</v>
      </c>
      <c r="T854" s="233">
        <f t="shared" si="375"/>
        <v>7244</v>
      </c>
      <c r="U854" s="250">
        <f t="shared" si="376"/>
        <v>44873</v>
      </c>
      <c r="V854" s="4">
        <f t="shared" si="376"/>
        <v>34</v>
      </c>
      <c r="W854" s="26">
        <f t="shared" si="376"/>
        <v>1590</v>
      </c>
      <c r="X854" s="233">
        <f t="shared" si="377"/>
        <v>609</v>
      </c>
      <c r="Y854" s="4">
        <f t="shared" si="378"/>
        <v>664</v>
      </c>
      <c r="Z854" s="230">
        <f t="shared" si="379"/>
        <v>7244</v>
      </c>
    </row>
    <row r="855" spans="1:26" ht="26" customHeight="1" x14ac:dyDescent="0.55000000000000004">
      <c r="A855">
        <f t="shared" si="345"/>
        <v>857</v>
      </c>
      <c r="B855" s="228"/>
      <c r="C855" s="44"/>
      <c r="D855" t="s">
        <v>760</v>
      </c>
      <c r="E855">
        <v>24</v>
      </c>
      <c r="F855">
        <f t="shared" si="346"/>
        <v>741</v>
      </c>
      <c r="G855" s="1">
        <v>44874</v>
      </c>
      <c r="H855" s="272">
        <v>32</v>
      </c>
      <c r="I855" s="227">
        <f t="shared" si="369"/>
        <v>1589</v>
      </c>
      <c r="J855" s="119"/>
      <c r="K855" s="232">
        <f t="shared" si="370"/>
        <v>977</v>
      </c>
      <c r="L855" s="232">
        <f t="shared" si="371"/>
        <v>78</v>
      </c>
      <c r="M855" s="4"/>
      <c r="N855" s="232">
        <f t="shared" si="372"/>
        <v>3</v>
      </c>
      <c r="O855" s="273">
        <v>657</v>
      </c>
      <c r="P855" s="119"/>
      <c r="Q855" s="5"/>
      <c r="R855" s="248">
        <f t="shared" si="373"/>
        <v>352</v>
      </c>
      <c r="S855" s="218">
        <f t="shared" si="374"/>
        <v>591</v>
      </c>
      <c r="T855" s="233">
        <f t="shared" si="375"/>
        <v>7843</v>
      </c>
      <c r="U855" s="250">
        <f t="shared" si="376"/>
        <v>44874</v>
      </c>
      <c r="V855" s="4">
        <f t="shared" si="376"/>
        <v>32</v>
      </c>
      <c r="W855" s="26">
        <f t="shared" si="376"/>
        <v>1589</v>
      </c>
      <c r="X855" s="233">
        <f t="shared" si="377"/>
        <v>608</v>
      </c>
      <c r="Y855" s="4">
        <f t="shared" si="378"/>
        <v>657</v>
      </c>
      <c r="Z855" s="230">
        <f t="shared" si="379"/>
        <v>7843</v>
      </c>
    </row>
    <row r="856" spans="1:26" ht="26" customHeight="1" x14ac:dyDescent="0.55000000000000004">
      <c r="A856">
        <f t="shared" si="345"/>
        <v>858</v>
      </c>
      <c r="B856" s="228"/>
      <c r="C856" s="44"/>
      <c r="D856" t="s">
        <v>407</v>
      </c>
      <c r="E856">
        <v>24</v>
      </c>
      <c r="F856">
        <f t="shared" si="346"/>
        <v>742</v>
      </c>
      <c r="G856" s="1">
        <v>44875</v>
      </c>
      <c r="H856" s="272">
        <v>30</v>
      </c>
      <c r="I856" s="227">
        <f t="shared" si="369"/>
        <v>1620</v>
      </c>
      <c r="J856" s="119"/>
      <c r="K856" s="232">
        <f t="shared" si="370"/>
        <v>977</v>
      </c>
      <c r="L856" s="232">
        <f t="shared" si="371"/>
        <v>78</v>
      </c>
      <c r="M856" s="4"/>
      <c r="N856" s="232">
        <f t="shared" si="372"/>
        <v>3</v>
      </c>
      <c r="O856" s="273">
        <v>638</v>
      </c>
      <c r="P856" s="119"/>
      <c r="Q856" s="5"/>
      <c r="R856" s="248">
        <f t="shared" si="373"/>
        <v>352</v>
      </c>
      <c r="S856" s="218">
        <f t="shared" si="374"/>
        <v>591</v>
      </c>
      <c r="T856" s="233">
        <f t="shared" si="375"/>
        <v>7882</v>
      </c>
      <c r="U856" s="250">
        <f t="shared" si="376"/>
        <v>44875</v>
      </c>
      <c r="V856" s="4">
        <f t="shared" si="376"/>
        <v>30</v>
      </c>
      <c r="W856" s="26">
        <f t="shared" si="376"/>
        <v>1620</v>
      </c>
      <c r="X856" s="233">
        <f t="shared" si="377"/>
        <v>639</v>
      </c>
      <c r="Y856" s="4">
        <f t="shared" si="378"/>
        <v>638</v>
      </c>
      <c r="Z856" s="230">
        <f t="shared" si="379"/>
        <v>7882</v>
      </c>
    </row>
    <row r="857" spans="1:26" ht="26" customHeight="1" x14ac:dyDescent="0.55000000000000004">
      <c r="A857">
        <f t="shared" si="345"/>
        <v>859</v>
      </c>
      <c r="B857" s="228"/>
      <c r="C857" s="44"/>
      <c r="D857" t="s">
        <v>408</v>
      </c>
      <c r="E857">
        <v>24</v>
      </c>
      <c r="F857">
        <f t="shared" si="346"/>
        <v>742</v>
      </c>
      <c r="G857" s="1">
        <v>44876</v>
      </c>
      <c r="H857" s="272">
        <v>25</v>
      </c>
      <c r="I857" s="227">
        <f t="shared" si="369"/>
        <v>1614</v>
      </c>
      <c r="J857" s="119"/>
      <c r="K857" s="232">
        <f t="shared" si="370"/>
        <v>977</v>
      </c>
      <c r="L857" s="232">
        <f t="shared" si="371"/>
        <v>78</v>
      </c>
      <c r="M857" s="4"/>
      <c r="N857" s="232">
        <f t="shared" si="372"/>
        <v>3</v>
      </c>
      <c r="O857" s="273">
        <v>693</v>
      </c>
      <c r="P857" s="119"/>
      <c r="Q857" s="5"/>
      <c r="R857" s="248">
        <f t="shared" si="373"/>
        <v>352</v>
      </c>
      <c r="S857" s="218">
        <f t="shared" si="374"/>
        <v>591</v>
      </c>
      <c r="T857" s="233">
        <f t="shared" si="375"/>
        <v>8536</v>
      </c>
      <c r="U857" s="250">
        <f t="shared" si="376"/>
        <v>44876</v>
      </c>
      <c r="V857" s="4">
        <f t="shared" si="376"/>
        <v>25</v>
      </c>
      <c r="W857" s="26">
        <f t="shared" si="376"/>
        <v>1614</v>
      </c>
      <c r="X857" s="233">
        <f t="shared" si="377"/>
        <v>633</v>
      </c>
      <c r="Y857" s="4">
        <f t="shared" si="378"/>
        <v>693</v>
      </c>
      <c r="Z857" s="230">
        <f t="shared" si="379"/>
        <v>8536</v>
      </c>
    </row>
    <row r="858" spans="1:26" ht="26" customHeight="1" x14ac:dyDescent="0.55000000000000004">
      <c r="A858">
        <f t="shared" si="345"/>
        <v>860</v>
      </c>
      <c r="B858" s="228"/>
      <c r="C858" s="44"/>
      <c r="D858" t="s">
        <v>409</v>
      </c>
      <c r="E858">
        <v>24</v>
      </c>
      <c r="F858">
        <f t="shared" si="346"/>
        <v>743</v>
      </c>
      <c r="G858" s="1">
        <v>44877</v>
      </c>
      <c r="H858" s="272">
        <v>34</v>
      </c>
      <c r="I858" s="227">
        <f t="shared" si="369"/>
        <v>1654</v>
      </c>
      <c r="J858" s="119"/>
      <c r="K858" s="232">
        <f t="shared" si="370"/>
        <v>977</v>
      </c>
      <c r="L858" s="232">
        <f t="shared" si="371"/>
        <v>78</v>
      </c>
      <c r="M858" s="4"/>
      <c r="N858" s="232">
        <f t="shared" si="372"/>
        <v>3</v>
      </c>
      <c r="O858" s="273">
        <v>756</v>
      </c>
      <c r="P858" s="119"/>
      <c r="Q858" s="5"/>
      <c r="R858" s="248">
        <f t="shared" si="373"/>
        <v>352</v>
      </c>
      <c r="S858" s="218">
        <f t="shared" si="374"/>
        <v>591</v>
      </c>
      <c r="T858" s="233">
        <f t="shared" si="375"/>
        <v>8638</v>
      </c>
      <c r="U858" s="250">
        <f t="shared" si="376"/>
        <v>44877</v>
      </c>
      <c r="V858" s="4">
        <f t="shared" si="376"/>
        <v>34</v>
      </c>
      <c r="W858" s="26">
        <f t="shared" si="376"/>
        <v>1654</v>
      </c>
      <c r="X858" s="233">
        <f t="shared" si="377"/>
        <v>673</v>
      </c>
      <c r="Y858" s="4">
        <f t="shared" si="378"/>
        <v>756</v>
      </c>
      <c r="Z858" s="230">
        <f t="shared" si="379"/>
        <v>8638</v>
      </c>
    </row>
    <row r="859" spans="1:26" ht="26" customHeight="1" x14ac:dyDescent="0.55000000000000004">
      <c r="A859">
        <f t="shared" si="345"/>
        <v>861</v>
      </c>
      <c r="B859" s="228"/>
      <c r="C859" s="44"/>
      <c r="D859" t="s">
        <v>410</v>
      </c>
      <c r="E859">
        <v>24</v>
      </c>
      <c r="F859">
        <f t="shared" si="346"/>
        <v>743</v>
      </c>
      <c r="G859" s="1">
        <v>44878</v>
      </c>
      <c r="H859" s="272">
        <v>29</v>
      </c>
      <c r="I859" s="227">
        <f t="shared" si="369"/>
        <v>1643</v>
      </c>
      <c r="J859" s="119"/>
      <c r="K859" s="232">
        <f t="shared" si="370"/>
        <v>977</v>
      </c>
      <c r="L859" s="232">
        <f t="shared" si="371"/>
        <v>78</v>
      </c>
      <c r="M859" s="4"/>
      <c r="N859" s="232">
        <f t="shared" si="372"/>
        <v>3</v>
      </c>
      <c r="O859" s="273">
        <v>713</v>
      </c>
      <c r="P859" s="119"/>
      <c r="Q859" s="5"/>
      <c r="R859" s="248">
        <f t="shared" si="373"/>
        <v>352</v>
      </c>
      <c r="S859" s="218">
        <f t="shared" si="374"/>
        <v>591</v>
      </c>
      <c r="T859" s="233">
        <f t="shared" si="375"/>
        <v>9249</v>
      </c>
      <c r="U859" s="250">
        <f t="shared" si="376"/>
        <v>44878</v>
      </c>
      <c r="V859" s="4">
        <f t="shared" si="376"/>
        <v>29</v>
      </c>
      <c r="W859" s="26">
        <f t="shared" si="376"/>
        <v>1643</v>
      </c>
      <c r="X859" s="233">
        <f t="shared" si="377"/>
        <v>662</v>
      </c>
      <c r="Y859" s="4">
        <f t="shared" si="378"/>
        <v>713</v>
      </c>
      <c r="Z859" s="230">
        <f t="shared" si="379"/>
        <v>9249</v>
      </c>
    </row>
    <row r="860" spans="1:26" ht="26" customHeight="1" x14ac:dyDescent="0.55000000000000004">
      <c r="A860">
        <f t="shared" si="345"/>
        <v>862</v>
      </c>
      <c r="B860" s="228"/>
      <c r="C860" s="44"/>
      <c r="D860" t="s">
        <v>411</v>
      </c>
      <c r="E860">
        <v>24</v>
      </c>
      <c r="F860">
        <f t="shared" si="346"/>
        <v>744</v>
      </c>
      <c r="G860" s="1">
        <v>44879</v>
      </c>
      <c r="H860" s="272">
        <v>28</v>
      </c>
      <c r="I860" s="227">
        <f t="shared" ref="I860" si="380">+I858+H860</f>
        <v>1682</v>
      </c>
      <c r="J860" s="119"/>
      <c r="K860" s="232">
        <f t="shared" ref="K860" si="381">+K858+J860</f>
        <v>977</v>
      </c>
      <c r="L860" s="232">
        <f t="shared" ref="L860" si="382">+L858+J860</f>
        <v>78</v>
      </c>
      <c r="M860" s="4"/>
      <c r="N860" s="232">
        <f t="shared" ref="N860" si="383">+N858+M860</f>
        <v>3</v>
      </c>
      <c r="O860" s="273">
        <v>771</v>
      </c>
      <c r="P860" s="119"/>
      <c r="Q860" s="5"/>
      <c r="R860" s="248">
        <f t="shared" ref="R860" si="384">+R858+Q860</f>
        <v>352</v>
      </c>
      <c r="S860" s="218">
        <f t="shared" ref="S860" si="385">+S858+Q860</f>
        <v>591</v>
      </c>
      <c r="T860" s="233">
        <f t="shared" ref="T860" si="386">+T858+O860-P860-Q860</f>
        <v>9409</v>
      </c>
      <c r="U860" s="250">
        <f t="shared" ref="U860" si="387">+G860</f>
        <v>44879</v>
      </c>
      <c r="V860" s="4">
        <f t="shared" ref="V860" si="388">+H860</f>
        <v>28</v>
      </c>
      <c r="W860" s="26">
        <f t="shared" ref="W860" si="389">+I860</f>
        <v>1682</v>
      </c>
      <c r="X860" s="233">
        <f t="shared" ref="X860" si="390">+X858+V860-J860</f>
        <v>701</v>
      </c>
      <c r="Y860" s="4">
        <f t="shared" ref="Y860" si="391">+O860</f>
        <v>771</v>
      </c>
      <c r="Z860" s="230">
        <f t="shared" ref="Z860" si="392">+Z858+Y860-P860-Q860</f>
        <v>9409</v>
      </c>
    </row>
    <row r="861" spans="1:26" ht="26" customHeight="1" x14ac:dyDescent="0.55000000000000004">
      <c r="A861">
        <f t="shared" si="345"/>
        <v>863</v>
      </c>
      <c r="B861" s="228"/>
      <c r="C861" s="44"/>
      <c r="D861" t="s">
        <v>412</v>
      </c>
      <c r="E861">
        <v>24</v>
      </c>
      <c r="F861">
        <f t="shared" si="346"/>
        <v>744</v>
      </c>
      <c r="G861" s="1">
        <v>44880</v>
      </c>
      <c r="H861" s="272">
        <v>30</v>
      </c>
      <c r="I861" s="227">
        <f t="shared" ref="I861" si="393">+I859+H861</f>
        <v>1673</v>
      </c>
      <c r="J861" s="119"/>
      <c r="K861" s="232">
        <f t="shared" ref="K861" si="394">+K859+J861</f>
        <v>977</v>
      </c>
      <c r="L861" s="232">
        <f t="shared" ref="L861" si="395">+L859+J861</f>
        <v>78</v>
      </c>
      <c r="M861" s="4"/>
      <c r="N861" s="232">
        <f t="shared" ref="N861" si="396">+N859+M861</f>
        <v>3</v>
      </c>
      <c r="O861" s="273">
        <v>816</v>
      </c>
      <c r="P861" s="119"/>
      <c r="Q861" s="5"/>
      <c r="R861" s="248">
        <f t="shared" ref="R861" si="397">+R859+Q861</f>
        <v>352</v>
      </c>
      <c r="S861" s="218">
        <f t="shared" ref="S861" si="398">+S859+Q861</f>
        <v>591</v>
      </c>
      <c r="T861" s="233">
        <f t="shared" ref="T861" si="399">+T859+O861-P861-Q861</f>
        <v>10065</v>
      </c>
      <c r="U861" s="250">
        <f t="shared" ref="U861" si="400">+G861</f>
        <v>44880</v>
      </c>
      <c r="V861" s="4">
        <f t="shared" ref="V861" si="401">+H861</f>
        <v>30</v>
      </c>
      <c r="W861" s="26">
        <f t="shared" ref="W861" si="402">+I861</f>
        <v>1673</v>
      </c>
      <c r="X861" s="233">
        <f t="shared" ref="X861" si="403">+X859+V861-J861</f>
        <v>692</v>
      </c>
      <c r="Y861" s="4">
        <f t="shared" ref="Y861" si="404">+O861</f>
        <v>816</v>
      </c>
      <c r="Z861" s="230">
        <f t="shared" ref="Z861" si="405">+Z859+Y861-P861-Q861</f>
        <v>10065</v>
      </c>
    </row>
    <row r="862" spans="1:26" ht="26" customHeight="1" x14ac:dyDescent="0.55000000000000004">
      <c r="A862">
        <f t="shared" si="345"/>
        <v>864</v>
      </c>
      <c r="B862" s="228"/>
      <c r="C862" s="44"/>
      <c r="D862" t="s">
        <v>413</v>
      </c>
      <c r="E862">
        <v>24</v>
      </c>
      <c r="F862">
        <f t="shared" si="346"/>
        <v>745</v>
      </c>
      <c r="G862" s="1">
        <v>44881</v>
      </c>
      <c r="H862" s="272">
        <v>26</v>
      </c>
      <c r="I862" s="227">
        <f t="shared" ref="I862" si="406">+I860+H862</f>
        <v>1708</v>
      </c>
      <c r="J862" s="119"/>
      <c r="K862" s="232">
        <f t="shared" ref="K862" si="407">+K860+J862</f>
        <v>977</v>
      </c>
      <c r="L862" s="232">
        <f t="shared" ref="L862" si="408">+L860+J862</f>
        <v>78</v>
      </c>
      <c r="M862" s="4"/>
      <c r="N862" s="232">
        <f t="shared" ref="N862" si="409">+N860+M862</f>
        <v>3</v>
      </c>
      <c r="O862" s="273">
        <v>901</v>
      </c>
      <c r="P862" s="119"/>
      <c r="Q862" s="5"/>
      <c r="R862" s="248">
        <f t="shared" ref="R862" si="410">+R860+Q862</f>
        <v>352</v>
      </c>
      <c r="S862" s="218">
        <f t="shared" ref="S862" si="411">+S860+Q862</f>
        <v>591</v>
      </c>
      <c r="T862" s="233">
        <f t="shared" ref="T862" si="412">+T860+O862-P862-Q862</f>
        <v>10310</v>
      </c>
      <c r="U862" s="250">
        <f t="shared" ref="U862" si="413">+G862</f>
        <v>44881</v>
      </c>
      <c r="V862" s="4">
        <f t="shared" ref="V862" si="414">+H862</f>
        <v>26</v>
      </c>
      <c r="W862" s="26">
        <f t="shared" ref="W862" si="415">+I862</f>
        <v>1708</v>
      </c>
      <c r="X862" s="233">
        <f t="shared" ref="X862" si="416">+X860+V862-J862</f>
        <v>727</v>
      </c>
      <c r="Y862" s="4">
        <f t="shared" ref="Y862" si="417">+O862</f>
        <v>901</v>
      </c>
      <c r="Z862" s="230">
        <f t="shared" ref="Z862" si="418">+Z860+Y862-P862-Q862</f>
        <v>10310</v>
      </c>
    </row>
    <row r="863" spans="1:26" ht="26" customHeight="1" x14ac:dyDescent="0.55000000000000004">
      <c r="A863">
        <f t="shared" si="345"/>
        <v>865</v>
      </c>
      <c r="B863" s="228"/>
      <c r="C863" s="44"/>
      <c r="D863" t="s">
        <v>414</v>
      </c>
      <c r="E863">
        <v>24</v>
      </c>
      <c r="F863">
        <f t="shared" si="346"/>
        <v>745</v>
      </c>
      <c r="G863" s="1">
        <v>44882</v>
      </c>
      <c r="H863" s="272">
        <v>27</v>
      </c>
      <c r="I863" s="227">
        <f t="shared" ref="I863" si="419">+I861+H863</f>
        <v>1700</v>
      </c>
      <c r="J863" s="119"/>
      <c r="K863" s="232">
        <f t="shared" ref="K863" si="420">+K861+J863</f>
        <v>977</v>
      </c>
      <c r="L863" s="232">
        <f t="shared" ref="L863" si="421">+L861+J863</f>
        <v>78</v>
      </c>
      <c r="M863" s="4"/>
      <c r="N863" s="232">
        <f t="shared" ref="N863" si="422">+N861+M863</f>
        <v>3</v>
      </c>
      <c r="O863" s="273">
        <v>938</v>
      </c>
      <c r="P863" s="119"/>
      <c r="Q863" s="5"/>
      <c r="R863" s="248">
        <f t="shared" ref="R863" si="423">+R861+Q863</f>
        <v>352</v>
      </c>
      <c r="S863" s="218">
        <f t="shared" ref="S863" si="424">+S861+Q863</f>
        <v>591</v>
      </c>
      <c r="T863" s="233">
        <f t="shared" ref="T863" si="425">+T861+O863-P863-Q863</f>
        <v>11003</v>
      </c>
      <c r="U863" s="250">
        <f t="shared" ref="U863" si="426">+G863</f>
        <v>44882</v>
      </c>
      <c r="V863" s="4">
        <f t="shared" ref="V863" si="427">+H863</f>
        <v>27</v>
      </c>
      <c r="W863" s="26">
        <f t="shared" ref="W863" si="428">+I863</f>
        <v>1700</v>
      </c>
      <c r="X863" s="233">
        <f t="shared" ref="X863" si="429">+X861+V863-J863</f>
        <v>719</v>
      </c>
      <c r="Y863" s="4">
        <f t="shared" ref="Y863" si="430">+O863</f>
        <v>938</v>
      </c>
      <c r="Z863" s="230">
        <f t="shared" ref="Z863" si="431">+Z861+Y863-P863-Q863</f>
        <v>11003</v>
      </c>
    </row>
    <row r="864" spans="1:26" ht="26" customHeight="1" x14ac:dyDescent="0.55000000000000004">
      <c r="A864">
        <f t="shared" si="345"/>
        <v>866</v>
      </c>
      <c r="B864" s="228"/>
      <c r="C864" s="44"/>
      <c r="D864" t="s">
        <v>415</v>
      </c>
      <c r="E864">
        <v>24</v>
      </c>
      <c r="F864">
        <f t="shared" si="346"/>
        <v>746</v>
      </c>
      <c r="G864" s="1">
        <v>44883</v>
      </c>
      <c r="H864" s="272">
        <v>30</v>
      </c>
      <c r="I864" s="227">
        <f t="shared" ref="I864" si="432">+I862+H864</f>
        <v>1738</v>
      </c>
      <c r="J864" s="119"/>
      <c r="K864" s="232">
        <f t="shared" ref="K864" si="433">+K862+J864</f>
        <v>977</v>
      </c>
      <c r="L864" s="232">
        <f t="shared" ref="L864" si="434">+L862+J864</f>
        <v>78</v>
      </c>
      <c r="M864" s="4"/>
      <c r="N864" s="232">
        <f t="shared" ref="N864" si="435">+N862+M864</f>
        <v>3</v>
      </c>
      <c r="O864" s="273">
        <v>998</v>
      </c>
      <c r="P864" s="119"/>
      <c r="Q864" s="5"/>
      <c r="R864" s="248">
        <f t="shared" ref="R864" si="436">+R862+Q864</f>
        <v>352</v>
      </c>
      <c r="S864" s="218">
        <f t="shared" ref="S864" si="437">+S862+Q864</f>
        <v>591</v>
      </c>
      <c r="T864" s="233">
        <f t="shared" ref="T864" si="438">+T862+O864-P864-Q864</f>
        <v>11308</v>
      </c>
      <c r="U864" s="250">
        <f t="shared" ref="U864" si="439">+G864</f>
        <v>44883</v>
      </c>
      <c r="V864" s="4">
        <f t="shared" ref="V864" si="440">+H864</f>
        <v>30</v>
      </c>
      <c r="W864" s="26">
        <f t="shared" ref="W864" si="441">+I864</f>
        <v>1738</v>
      </c>
      <c r="X864" s="233">
        <f t="shared" ref="X864" si="442">+X862+V864-J864</f>
        <v>757</v>
      </c>
      <c r="Y864" s="4">
        <f t="shared" ref="Y864" si="443">+O864</f>
        <v>998</v>
      </c>
      <c r="Z864" s="230">
        <f t="shared" ref="Z864" si="444">+Z862+Y864-P864-Q864</f>
        <v>11308</v>
      </c>
    </row>
    <row r="865" spans="1:26" ht="26" customHeight="1" x14ac:dyDescent="0.55000000000000004">
      <c r="A865">
        <f t="shared" si="345"/>
        <v>867</v>
      </c>
      <c r="B865" s="228"/>
      <c r="C865" s="44"/>
      <c r="D865" t="s">
        <v>416</v>
      </c>
      <c r="E865">
        <v>24</v>
      </c>
      <c r="F865">
        <f t="shared" si="346"/>
        <v>746</v>
      </c>
      <c r="G865" s="1">
        <v>44884</v>
      </c>
      <c r="H865" s="272">
        <v>20</v>
      </c>
      <c r="I865" s="227">
        <f t="shared" ref="I865" si="445">+I863+H865</f>
        <v>1720</v>
      </c>
      <c r="J865" s="119"/>
      <c r="K865" s="232">
        <f t="shared" ref="K865" si="446">+K863+J865</f>
        <v>977</v>
      </c>
      <c r="L865" s="232">
        <f t="shared" ref="L865" si="447">+L863+J865</f>
        <v>78</v>
      </c>
      <c r="M865" s="4"/>
      <c r="N865" s="232">
        <f t="shared" ref="N865" si="448">+N863+M865</f>
        <v>3</v>
      </c>
      <c r="O865" s="273">
        <v>914</v>
      </c>
      <c r="P865" s="119"/>
      <c r="Q865" s="5"/>
      <c r="R865" s="248">
        <f t="shared" ref="R865" si="449">+R863+Q865</f>
        <v>352</v>
      </c>
      <c r="S865" s="218">
        <f t="shared" ref="S865" si="450">+S863+Q865</f>
        <v>591</v>
      </c>
      <c r="T865" s="233">
        <f t="shared" ref="T865" si="451">+T863+O865-P865-Q865</f>
        <v>11917</v>
      </c>
      <c r="U865" s="250">
        <f t="shared" ref="U865" si="452">+G865</f>
        <v>44884</v>
      </c>
      <c r="V865" s="4">
        <f t="shared" ref="V865" si="453">+H865</f>
        <v>20</v>
      </c>
      <c r="W865" s="26">
        <f t="shared" ref="W865" si="454">+I865</f>
        <v>1720</v>
      </c>
      <c r="X865" s="233">
        <f t="shared" ref="X865" si="455">+X863+V865-J865</f>
        <v>739</v>
      </c>
      <c r="Y865" s="4">
        <f t="shared" ref="Y865" si="456">+O865</f>
        <v>914</v>
      </c>
      <c r="Z865" s="230">
        <f t="shared" ref="Z865" si="457">+Z863+Y865-P865-Q865</f>
        <v>11917</v>
      </c>
    </row>
    <row r="866" spans="1:26" ht="26" customHeight="1" x14ac:dyDescent="0.55000000000000004">
      <c r="A866">
        <f t="shared" si="345"/>
        <v>868</v>
      </c>
      <c r="B866" s="228"/>
      <c r="C866" s="44"/>
      <c r="D866" t="s">
        <v>417</v>
      </c>
      <c r="E866">
        <v>24</v>
      </c>
      <c r="F866">
        <f t="shared" si="346"/>
        <v>747</v>
      </c>
      <c r="G866" s="1">
        <v>44885</v>
      </c>
      <c r="H866" s="272">
        <v>18</v>
      </c>
      <c r="I866" s="227">
        <f t="shared" ref="I866" si="458">+I864+H866</f>
        <v>1756</v>
      </c>
      <c r="J866" s="119"/>
      <c r="K866" s="232">
        <f t="shared" ref="K866" si="459">+K864+J866</f>
        <v>977</v>
      </c>
      <c r="L866" s="232">
        <f t="shared" ref="L866" si="460">+L864+J866</f>
        <v>78</v>
      </c>
      <c r="M866" s="4"/>
      <c r="N866" s="232">
        <f t="shared" ref="N866" si="461">+N864+M866</f>
        <v>3</v>
      </c>
      <c r="O866" s="273">
        <v>893</v>
      </c>
      <c r="P866" s="119"/>
      <c r="Q866" s="5"/>
      <c r="R866" s="248">
        <f t="shared" ref="R866" si="462">+R864+Q866</f>
        <v>352</v>
      </c>
      <c r="S866" s="218">
        <f t="shared" ref="S866" si="463">+S864+Q866</f>
        <v>591</v>
      </c>
      <c r="T866" s="233">
        <f t="shared" ref="T866" si="464">+T864+O866-P866-Q866</f>
        <v>12201</v>
      </c>
      <c r="U866" s="250">
        <f t="shared" ref="U866" si="465">+G866</f>
        <v>44885</v>
      </c>
      <c r="V866" s="4">
        <f t="shared" ref="V866" si="466">+H866</f>
        <v>18</v>
      </c>
      <c r="W866" s="26">
        <f t="shared" ref="W866" si="467">+I866</f>
        <v>1756</v>
      </c>
      <c r="X866" s="233">
        <f t="shared" ref="X866" si="468">+X864+V866-J866</f>
        <v>775</v>
      </c>
      <c r="Y866" s="4">
        <f t="shared" ref="Y866" si="469">+O866</f>
        <v>893</v>
      </c>
      <c r="Z866" s="230">
        <f t="shared" ref="Z866" si="470">+Z864+Y866-P866-Q866</f>
        <v>12201</v>
      </c>
    </row>
    <row r="867" spans="1:26" ht="26" customHeight="1" x14ac:dyDescent="0.55000000000000004">
      <c r="A867">
        <f t="shared" si="345"/>
        <v>869</v>
      </c>
      <c r="B867" s="228"/>
      <c r="C867" s="44"/>
      <c r="D867" t="s">
        <v>418</v>
      </c>
      <c r="E867">
        <v>24</v>
      </c>
      <c r="F867">
        <f t="shared" si="346"/>
        <v>747</v>
      </c>
      <c r="G867" s="1">
        <v>44886</v>
      </c>
      <c r="H867" s="272">
        <v>19</v>
      </c>
      <c r="I867" s="227">
        <f t="shared" ref="I867" si="471">+I865+H867</f>
        <v>1739</v>
      </c>
      <c r="J867" s="119"/>
      <c r="K867" s="232">
        <f t="shared" ref="K867" si="472">+K865+J867</f>
        <v>977</v>
      </c>
      <c r="L867" s="232">
        <f t="shared" ref="L867" si="473">+L865+J867</f>
        <v>78</v>
      </c>
      <c r="M867" s="4"/>
      <c r="N867" s="232">
        <f t="shared" ref="N867" si="474">+N865+M867</f>
        <v>3</v>
      </c>
      <c r="O867" s="273">
        <v>925</v>
      </c>
      <c r="P867" s="119"/>
      <c r="Q867" s="5"/>
      <c r="R867" s="248">
        <f t="shared" ref="R867" si="475">+R865+Q867</f>
        <v>352</v>
      </c>
      <c r="S867" s="218">
        <f t="shared" ref="S867" si="476">+S865+Q867</f>
        <v>591</v>
      </c>
      <c r="T867" s="233">
        <f t="shared" ref="T867" si="477">+T865+O867-P867-Q867</f>
        <v>12842</v>
      </c>
      <c r="U867" s="250">
        <f t="shared" ref="U867" si="478">+G867</f>
        <v>44886</v>
      </c>
      <c r="V867" s="4">
        <f t="shared" ref="V867" si="479">+H867</f>
        <v>19</v>
      </c>
      <c r="W867" s="26">
        <f t="shared" ref="W867" si="480">+I867</f>
        <v>1739</v>
      </c>
      <c r="X867" s="233">
        <f t="shared" ref="X867" si="481">+X865+V867-J867</f>
        <v>758</v>
      </c>
      <c r="Y867" s="4">
        <f t="shared" ref="Y867" si="482">+O867</f>
        <v>925</v>
      </c>
      <c r="Z867" s="230">
        <f t="shared" ref="Z867" si="483">+Z865+Y867-P867-Q867</f>
        <v>12842</v>
      </c>
    </row>
    <row r="868" spans="1:26" ht="26" customHeight="1" x14ac:dyDescent="0.55000000000000004">
      <c r="A868">
        <f t="shared" si="345"/>
        <v>870</v>
      </c>
      <c r="B868" s="228"/>
      <c r="C868" s="44"/>
      <c r="D868" t="s">
        <v>419</v>
      </c>
      <c r="E868">
        <v>24</v>
      </c>
      <c r="F868">
        <f t="shared" si="346"/>
        <v>748</v>
      </c>
      <c r="G868" s="1">
        <v>44887</v>
      </c>
      <c r="H868" s="272">
        <v>19</v>
      </c>
      <c r="I868" s="227">
        <f t="shared" ref="I868" si="484">+I866+H868</f>
        <v>1775</v>
      </c>
      <c r="J868" s="119"/>
      <c r="K868" s="232">
        <f t="shared" ref="K868" si="485">+K866+J868</f>
        <v>977</v>
      </c>
      <c r="L868" s="232">
        <f t="shared" ref="L868" si="486">+L866+J868</f>
        <v>78</v>
      </c>
      <c r="M868" s="4"/>
      <c r="N868" s="232">
        <f t="shared" ref="N868" si="487">+N866+M868</f>
        <v>3</v>
      </c>
      <c r="O868" s="273">
        <v>928</v>
      </c>
      <c r="P868" s="119"/>
      <c r="Q868" s="5"/>
      <c r="R868" s="248">
        <f t="shared" ref="R868" si="488">+R866+Q868</f>
        <v>352</v>
      </c>
      <c r="S868" s="218">
        <f t="shared" ref="S868" si="489">+S866+Q868</f>
        <v>591</v>
      </c>
      <c r="T868" s="233">
        <f t="shared" ref="T868" si="490">+T866+O868-P868-Q868</f>
        <v>13129</v>
      </c>
      <c r="U868" s="250">
        <f t="shared" ref="U868" si="491">+G868</f>
        <v>44887</v>
      </c>
      <c r="V868" s="4">
        <f t="shared" ref="V868" si="492">+H868</f>
        <v>19</v>
      </c>
      <c r="W868" s="26">
        <f t="shared" ref="W868" si="493">+I868</f>
        <v>1775</v>
      </c>
      <c r="X868" s="233">
        <f t="shared" ref="X868" si="494">+X866+V868-J868</f>
        <v>794</v>
      </c>
      <c r="Y868" s="4">
        <f t="shared" ref="Y868" si="495">+O868</f>
        <v>928</v>
      </c>
      <c r="Z868" s="230">
        <f t="shared" ref="Z868" si="496">+Z866+Y868-P868-Q868</f>
        <v>13129</v>
      </c>
    </row>
    <row r="869" spans="1:26" ht="26" customHeight="1" x14ac:dyDescent="0.55000000000000004">
      <c r="A869">
        <f t="shared" si="345"/>
        <v>871</v>
      </c>
      <c r="B869" s="228"/>
      <c r="C869" s="44"/>
      <c r="D869" t="s">
        <v>420</v>
      </c>
      <c r="E869">
        <v>24</v>
      </c>
      <c r="F869">
        <f t="shared" si="346"/>
        <v>748</v>
      </c>
      <c r="G869" s="1">
        <v>44888</v>
      </c>
      <c r="H869" s="272">
        <v>18</v>
      </c>
      <c r="I869" s="227">
        <f t="shared" ref="I869" si="497">+I867+H869</f>
        <v>1757</v>
      </c>
      <c r="J869" s="119"/>
      <c r="K869" s="232">
        <f t="shared" ref="K869" si="498">+K867+J869</f>
        <v>977</v>
      </c>
      <c r="L869" s="232">
        <f t="shared" ref="L869" si="499">+L867+J869</f>
        <v>78</v>
      </c>
      <c r="M869" s="4"/>
      <c r="N869" s="232">
        <f t="shared" ref="N869" si="500">+N867+M869</f>
        <v>3</v>
      </c>
      <c r="O869" s="273">
        <v>943</v>
      </c>
      <c r="P869" s="119"/>
      <c r="Q869" s="5"/>
      <c r="R869" s="248">
        <f t="shared" ref="R869" si="501">+R867+Q869</f>
        <v>352</v>
      </c>
      <c r="S869" s="218">
        <f t="shared" ref="S869" si="502">+S867+Q869</f>
        <v>591</v>
      </c>
      <c r="T869" s="233">
        <f t="shared" ref="T869" si="503">+T867+O869-P869-Q869</f>
        <v>13785</v>
      </c>
      <c r="U869" s="250">
        <f t="shared" ref="U869" si="504">+G869</f>
        <v>44888</v>
      </c>
      <c r="V869" s="4">
        <f t="shared" ref="V869" si="505">+H869</f>
        <v>18</v>
      </c>
      <c r="W869" s="26">
        <f t="shared" ref="W869" si="506">+I869</f>
        <v>1757</v>
      </c>
      <c r="X869" s="233">
        <f t="shared" ref="X869" si="507">+X867+V869-J869</f>
        <v>776</v>
      </c>
      <c r="Y869" s="4">
        <f t="shared" ref="Y869" si="508">+O869</f>
        <v>943</v>
      </c>
      <c r="Z869" s="230">
        <f t="shared" ref="Z869" si="509">+Z867+Y869-P869-Q869</f>
        <v>13785</v>
      </c>
    </row>
    <row r="870" spans="1:26" ht="26" customHeight="1" x14ac:dyDescent="0.55000000000000004">
      <c r="A870">
        <f t="shared" si="345"/>
        <v>872</v>
      </c>
      <c r="B870" s="228"/>
      <c r="C870" s="44"/>
      <c r="D870" t="s">
        <v>421</v>
      </c>
      <c r="E870">
        <v>24</v>
      </c>
      <c r="F870">
        <f t="shared" si="346"/>
        <v>749</v>
      </c>
      <c r="G870" s="1">
        <v>44889</v>
      </c>
      <c r="H870" s="272">
        <v>20</v>
      </c>
      <c r="I870" s="227">
        <f t="shared" ref="I870" si="510">+I868+H870</f>
        <v>1795</v>
      </c>
      <c r="J870" s="119"/>
      <c r="K870" s="232">
        <f t="shared" ref="K870" si="511">+K868+J870</f>
        <v>977</v>
      </c>
      <c r="L870" s="232">
        <f t="shared" ref="L870" si="512">+L868+J870</f>
        <v>78</v>
      </c>
      <c r="M870" s="4"/>
      <c r="N870" s="232">
        <f t="shared" ref="N870" si="513">+N868+M870</f>
        <v>3</v>
      </c>
      <c r="O870" s="273">
        <v>957</v>
      </c>
      <c r="P870" s="119"/>
      <c r="Q870" s="5"/>
      <c r="R870" s="248">
        <f t="shared" ref="R870" si="514">+R868+Q870</f>
        <v>352</v>
      </c>
      <c r="S870" s="218">
        <f t="shared" ref="S870" si="515">+S868+Q870</f>
        <v>591</v>
      </c>
      <c r="T870" s="233">
        <f t="shared" ref="T870" si="516">+T868+O870-P870-Q870</f>
        <v>14086</v>
      </c>
      <c r="U870" s="250">
        <f t="shared" ref="U870" si="517">+G870</f>
        <v>44889</v>
      </c>
      <c r="V870" s="4">
        <f t="shared" ref="V870" si="518">+H870</f>
        <v>20</v>
      </c>
      <c r="W870" s="26">
        <f t="shared" ref="W870" si="519">+I870</f>
        <v>1795</v>
      </c>
      <c r="X870" s="233">
        <f t="shared" ref="X870" si="520">+X868+V870-J870</f>
        <v>814</v>
      </c>
      <c r="Y870" s="4">
        <f t="shared" ref="Y870" si="521">+O870</f>
        <v>957</v>
      </c>
      <c r="Z870" s="230">
        <f t="shared" ref="Z870" si="522">+Z868+Y870-P870-Q870</f>
        <v>14086</v>
      </c>
    </row>
    <row r="871" spans="1:26" ht="26" customHeight="1" x14ac:dyDescent="0.55000000000000004">
      <c r="B871" s="228"/>
      <c r="C871" s="44"/>
      <c r="G871" s="1"/>
      <c r="H871" s="272"/>
      <c r="I871" s="227"/>
      <c r="J871" s="119"/>
      <c r="K871" s="232"/>
      <c r="L871" s="232"/>
      <c r="M871" s="4"/>
      <c r="N871" s="232"/>
      <c r="O871" s="273"/>
      <c r="P871" s="119"/>
      <c r="Q871" s="5"/>
      <c r="R871" s="248"/>
      <c r="S871" s="218"/>
      <c r="T871" s="233"/>
      <c r="U871" s="250"/>
      <c r="V871" s="4"/>
      <c r="W871" s="26"/>
      <c r="X871" s="233"/>
      <c r="Y871" s="4"/>
      <c r="Z871" s="230"/>
    </row>
    <row r="872" spans="1:26" ht="24" customHeight="1" x14ac:dyDescent="0.55000000000000004">
      <c r="B872" s="228"/>
      <c r="C872" s="44"/>
      <c r="G872" s="1"/>
      <c r="H872" s="119"/>
      <c r="I872" s="227"/>
      <c r="J872" s="119"/>
      <c r="K872" s="232"/>
      <c r="L872" s="271"/>
      <c r="M872" s="4"/>
      <c r="N872" s="232"/>
      <c r="O872" s="119"/>
      <c r="P872" s="119"/>
      <c r="Q872" s="5"/>
      <c r="R872" s="248"/>
      <c r="S872" s="218"/>
      <c r="T872" s="233"/>
      <c r="U872" s="250"/>
      <c r="V872" s="4"/>
      <c r="W872" s="26"/>
      <c r="X872" s="233"/>
      <c r="Y872" s="4"/>
      <c r="Z872" s="230"/>
    </row>
    <row r="873" spans="1:26" ht="24" customHeight="1" x14ac:dyDescent="0.55000000000000004">
      <c r="B873" s="228"/>
      <c r="C873" s="44"/>
      <c r="G873" s="1"/>
      <c r="H873" s="119"/>
      <c r="I873" s="227"/>
      <c r="J873" s="119"/>
      <c r="K873" s="232"/>
      <c r="L873" s="271"/>
      <c r="M873" s="4"/>
      <c r="N873" s="232"/>
      <c r="O873" s="119"/>
      <c r="P873" s="119"/>
      <c r="Q873" s="5"/>
      <c r="R873" s="248"/>
      <c r="S873" s="218"/>
      <c r="T873" s="233"/>
      <c r="U873" s="250"/>
      <c r="V873" s="4"/>
      <c r="W873" s="26"/>
      <c r="X873" s="233"/>
      <c r="Y873" s="4"/>
      <c r="Z873" s="230"/>
    </row>
    <row r="874" spans="1:26" x14ac:dyDescent="0.55000000000000004">
      <c r="B874" s="228"/>
      <c r="C874" s="44"/>
      <c r="G874" s="1"/>
      <c r="H874" s="44"/>
      <c r="J874" s="44"/>
      <c r="K874" s="256"/>
      <c r="L874" s="256"/>
      <c r="N874" s="256"/>
      <c r="O874" s="44"/>
      <c r="Q874" s="34"/>
      <c r="R874" s="257"/>
      <c r="S874" s="34"/>
      <c r="T874" s="44"/>
      <c r="U874" s="1"/>
    </row>
    <row r="875" spans="1: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2022-11-25T07:26:21Z</dcterms:modified>
</cp:coreProperties>
</file>